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filterPrivacy="1" codeName="ThisWorkbook" autoCompressPictures="0"/>
  <xr:revisionPtr revIDLastSave="0" documentId="13_ncr:1_{B5CF0994-E5E4-4B41-835D-D2D2CC98C7E6}" xr6:coauthVersionLast="45" xr6:coauthVersionMax="45" xr10:uidLastSave="{00000000-0000-0000-0000-000000000000}"/>
  <bookViews>
    <workbookView xWindow="0" yWindow="460" windowWidth="23040" windowHeight="13720" xr2:uid="{00000000-000D-0000-FFFF-FFFF00000000}"/>
  </bookViews>
  <sheets>
    <sheet name="Folha por Técnico" sheetId="2" r:id="rId1"/>
  </sheets>
  <definedNames>
    <definedName name="_3_8">#REF!</definedName>
    <definedName name="ÁreaDeTítuloDeColuna..G21.1">#REF!</definedName>
    <definedName name="ÁreaDeTítuloDeColuna10..Y21.1">#REF!</definedName>
    <definedName name="ÁreaDeTítuloDeColuna11..Z35.1">#REF!</definedName>
    <definedName name="ÁreaDeTítuloDeColuna2..N21.1">#REF!</definedName>
    <definedName name="ÁreaDeTítuloDeColuna3..O21.1">#REF!</definedName>
    <definedName name="ÁreaDeTítuloDeColuna4..V21.1">#REF!</definedName>
    <definedName name="ÁreaDeTítuloDeColuna5..Y21.1">#REF!</definedName>
    <definedName name="ÁreaDeTítuloDeColuna6..G32.1">#REF!</definedName>
    <definedName name="ÁreaDeTítuloDeColuna7..N32.1">#REF!</definedName>
    <definedName name="ÁreaDeTítuloDeColuna8..O32.1">#REF!</definedName>
    <definedName name="ÁreaDeTítuloDeColuna9..V32.1">#REF!</definedName>
    <definedName name="ÁreaDeTítuloDeLinha1..E4">#REF!</definedName>
    <definedName name="ÁreaDeTítuloDeLinha2..X35.1">#REF!</definedName>
    <definedName name="ÁreaDeTítuloDeLinha3..Y22">#REF!</definedName>
    <definedName name="ÁreaDeTítuloDeLinha4..E36">#REF!</definedName>
    <definedName name="ÁreaDeTítuloDeLinha5..I36">#REF!</definedName>
    <definedName name="ÁreaDeTítuloDeLinha6..R36">#REF!</definedName>
    <definedName name="ARRED">#REF!</definedName>
    <definedName name="Data_de_Fim">#REF!</definedName>
    <definedName name="Dia_Um">#REF!</definedName>
    <definedName name="Semana_1_Horas_de_Expediente">#REF!</definedName>
    <definedName name="Semana_1_Horas_Extraordinárias">#REF!</definedName>
    <definedName name="Semana_2_Horas_de_Expediente">#REF!</definedName>
    <definedName name="Semana_2_Horas_Extraordinárias">#REF!</definedName>
    <definedName name="Total_de_Todas_as_Hor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2" i="2" l="1"/>
  <c r="C34" i="2" s="1"/>
  <c r="I42" i="2" l="1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41" i="2"/>
  <c r="U70" i="2" l="1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60" i="2"/>
  <c r="V60" i="2" s="1"/>
  <c r="U59" i="2"/>
  <c r="V59" i="2" s="1"/>
  <c r="U58" i="2"/>
  <c r="V58" i="2" s="1"/>
  <c r="U57" i="2"/>
  <c r="V57" i="2" s="1"/>
  <c r="U56" i="2"/>
  <c r="V56" i="2" s="1"/>
  <c r="U43" i="2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R64" i="2"/>
  <c r="S64" i="2" s="1"/>
  <c r="R63" i="2"/>
  <c r="S63" i="2" s="1"/>
  <c r="R62" i="2"/>
  <c r="S62" i="2" s="1"/>
  <c r="R61" i="2"/>
  <c r="S61" i="2" s="1"/>
  <c r="R60" i="2"/>
  <c r="S60" i="2" s="1"/>
  <c r="R59" i="2"/>
  <c r="S59" i="2" s="1"/>
  <c r="R58" i="2"/>
  <c r="S58" i="2" s="1"/>
  <c r="R57" i="2"/>
  <c r="S57" i="2" s="1"/>
  <c r="R56" i="2"/>
  <c r="S56" i="2" s="1"/>
  <c r="R55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T10" i="2" l="1"/>
  <c r="O41" i="2"/>
  <c r="P41" i="2" s="1"/>
  <c r="R41" i="2"/>
  <c r="S41" i="2" s="1"/>
  <c r="U41" i="2"/>
  <c r="V41" i="2" s="1"/>
  <c r="O42" i="2"/>
  <c r="P42" i="2" s="1"/>
  <c r="R42" i="2"/>
  <c r="S42" i="2" s="1"/>
  <c r="U42" i="2"/>
  <c r="V42" i="2" s="1"/>
  <c r="O43" i="2"/>
  <c r="P43" i="2" s="1"/>
  <c r="R43" i="2"/>
  <c r="S43" i="2" s="1"/>
  <c r="V43" i="2"/>
  <c r="O44" i="2"/>
  <c r="P44" i="2" s="1"/>
  <c r="R44" i="2"/>
  <c r="S44" i="2" s="1"/>
  <c r="U44" i="2"/>
  <c r="V44" i="2" s="1"/>
  <c r="O45" i="2"/>
  <c r="P45" i="2" s="1"/>
  <c r="R45" i="2"/>
  <c r="S45" i="2" s="1"/>
  <c r="U45" i="2"/>
  <c r="V45" i="2" s="1"/>
  <c r="O46" i="2"/>
  <c r="P46" i="2" s="1"/>
  <c r="R46" i="2"/>
  <c r="S46" i="2" s="1"/>
  <c r="U46" i="2"/>
  <c r="V46" i="2" s="1"/>
  <c r="O47" i="2"/>
  <c r="P47" i="2" s="1"/>
  <c r="R47" i="2"/>
  <c r="S47" i="2" s="1"/>
  <c r="U47" i="2"/>
  <c r="V47" i="2" s="1"/>
  <c r="O48" i="2"/>
  <c r="P48" i="2" s="1"/>
  <c r="R48" i="2"/>
  <c r="S48" i="2" s="1"/>
  <c r="U48" i="2"/>
  <c r="V48" i="2" s="1"/>
  <c r="O49" i="2"/>
  <c r="P49" i="2" s="1"/>
  <c r="R49" i="2"/>
  <c r="S49" i="2" s="1"/>
  <c r="U49" i="2"/>
  <c r="V49" i="2" s="1"/>
  <c r="O50" i="2"/>
  <c r="P50" i="2" s="1"/>
  <c r="R50" i="2"/>
  <c r="S50" i="2" s="1"/>
  <c r="U50" i="2"/>
  <c r="V50" i="2" s="1"/>
  <c r="O51" i="2"/>
  <c r="P51" i="2" s="1"/>
  <c r="R51" i="2"/>
  <c r="S51" i="2" s="1"/>
  <c r="U51" i="2"/>
  <c r="V51" i="2" s="1"/>
  <c r="O52" i="2"/>
  <c r="P52" i="2" s="1"/>
  <c r="R52" i="2"/>
  <c r="S52" i="2" s="1"/>
  <c r="U52" i="2"/>
  <c r="V52" i="2" s="1"/>
  <c r="O53" i="2"/>
  <c r="P53" i="2" s="1"/>
  <c r="R53" i="2"/>
  <c r="S53" i="2" s="1"/>
  <c r="U53" i="2"/>
  <c r="V53" i="2" s="1"/>
  <c r="O54" i="2"/>
  <c r="P54" i="2" s="1"/>
  <c r="R54" i="2"/>
  <c r="S54" i="2" s="1"/>
  <c r="U54" i="2"/>
  <c r="V54" i="2" s="1"/>
  <c r="P55" i="2"/>
  <c r="S55" i="2"/>
  <c r="U55" i="2"/>
  <c r="V55" i="2" s="1"/>
  <c r="Y45" i="2" l="1"/>
  <c r="Y41" i="2"/>
  <c r="Y49" i="2"/>
  <c r="Y53" i="2"/>
  <c r="Y54" i="2"/>
  <c r="Y50" i="2"/>
  <c r="Y42" i="2"/>
  <c r="Y46" i="2"/>
  <c r="Y55" i="2"/>
  <c r="Y51" i="2"/>
  <c r="Y47" i="2"/>
  <c r="Y43" i="2"/>
  <c r="Y52" i="2"/>
  <c r="Y48" i="2"/>
  <c r="Y44" i="2"/>
  <c r="P68" i="2"/>
  <c r="Y68" i="2" s="1"/>
  <c r="P64" i="2"/>
  <c r="Y64" i="2" s="1"/>
  <c r="P60" i="2"/>
  <c r="Y60" i="2" s="1"/>
  <c r="P56" i="2"/>
  <c r="Y56" i="2" s="1"/>
  <c r="P70" i="2"/>
  <c r="Y70" i="2" s="1"/>
  <c r="P65" i="2"/>
  <c r="Y65" i="2" s="1"/>
  <c r="P57" i="2"/>
  <c r="Y57" i="2" s="1"/>
  <c r="P67" i="2"/>
  <c r="Y67" i="2" s="1"/>
  <c r="P63" i="2"/>
  <c r="Y63" i="2" s="1"/>
  <c r="P59" i="2"/>
  <c r="Y59" i="2" s="1"/>
  <c r="P66" i="2"/>
  <c r="Y66" i="2" s="1"/>
  <c r="P62" i="2"/>
  <c r="Y62" i="2" s="1"/>
  <c r="P58" i="2"/>
  <c r="Y58" i="2" s="1"/>
  <c r="P69" i="2"/>
  <c r="Y69" i="2" s="1"/>
  <c r="P61" i="2"/>
  <c r="Y61" i="2" s="1"/>
  <c r="Y72" i="2" l="1"/>
  <c r="Y76" i="2" s="1"/>
  <c r="Y74" i="2" l="1"/>
  <c r="Y78" i="2" s="1"/>
  <c r="V20" i="2" s="1"/>
</calcChain>
</file>

<file path=xl/sharedStrings.xml><?xml version="1.0" encoding="utf-8"?>
<sst xmlns="http://schemas.openxmlformats.org/spreadsheetml/2006/main" count="110" uniqueCount="76">
  <si>
    <t>TOTAL</t>
  </si>
  <si>
    <t>VIATURA</t>
  </si>
  <si>
    <t>IRS</t>
  </si>
  <si>
    <t>IVA</t>
  </si>
  <si>
    <t>HORA EXTRA A</t>
  </si>
  <si>
    <t>HORA EXTRA B</t>
  </si>
  <si>
    <t>HORA RECUPERAÇÃO</t>
  </si>
  <si>
    <t>%</t>
  </si>
  <si>
    <t>FUNÇÃO:</t>
  </si>
  <si>
    <t>NIF:</t>
  </si>
  <si>
    <t>IBAN:</t>
  </si>
  <si>
    <t>SWIFT:</t>
  </si>
  <si>
    <t>PRODUTORA:</t>
  </si>
  <si>
    <t>FILME:</t>
  </si>
  <si>
    <t>MÊS:</t>
  </si>
  <si>
    <t>ANO:</t>
  </si>
  <si>
    <t>DATA</t>
  </si>
  <si>
    <t>HORÁRIO</t>
    <phoneticPr fontId="2"/>
  </si>
  <si>
    <t>TOTAL HORAS</t>
  </si>
  <si>
    <t>SALÁRIO</t>
  </si>
  <si>
    <t>VALOR</t>
  </si>
  <si>
    <t>INICIO</t>
  </si>
  <si>
    <t>HORA REFEIÇÃO</t>
  </si>
  <si>
    <t>FIM</t>
  </si>
  <si>
    <t>HORAS TRABALHO</t>
  </si>
  <si>
    <t>HORAS DESCANSO</t>
  </si>
  <si>
    <t>REFEIÇÃO</t>
  </si>
  <si>
    <t>N</t>
  </si>
  <si>
    <t>DIA</t>
  </si>
  <si>
    <t>DESLOCAÇÕES</t>
  </si>
  <si>
    <t>DESCRIÇÃO</t>
  </si>
  <si>
    <t>Por Dia</t>
  </si>
  <si>
    <t>NOME:</t>
  </si>
  <si>
    <t>EMPRESA:</t>
  </si>
  <si>
    <t>Preparação</t>
  </si>
  <si>
    <t>VALOR:</t>
  </si>
  <si>
    <t>TOTAL:</t>
  </si>
  <si>
    <t xml:space="preserve">por hora </t>
  </si>
  <si>
    <t>SEMANA</t>
  </si>
  <si>
    <t>PUBLICIDADE</t>
  </si>
  <si>
    <t>* São cobradas Horas Extra A, quando cumprido o horário de trabalho em vigor pelo departamento</t>
  </si>
  <si>
    <t>* São cobradas Horas Extra B, conforme estipulado pelo departamento</t>
  </si>
  <si>
    <t>*  Caso  pausa para refeição seja inferior a 01 hora, ou não ocorrer durante a rodagem, será  incluída nas horas de trabalho, e poderá ser contabilizada  como uma hora extraordinária. Em horários que terminem entre as 20h e as 22h é devida uma refeição servida ou paga,  que será  incluída nas horas de trabalho.</t>
  </si>
  <si>
    <t>HORÁRIO CONTÍNUO</t>
  </si>
  <si>
    <t>* São cobradas Horas Extra A, a partir da 8ª hora de trabalho</t>
  </si>
  <si>
    <t>* São cobradas Horas Extra B,conforme estipulado pelo departamento</t>
  </si>
  <si>
    <t xml:space="preserve">Folha de Pagamentos </t>
  </si>
  <si>
    <t>DEPARTAMENTO:</t>
  </si>
  <si>
    <t>* São cobradas Horas Extra de Recuperação, conforme estipulado pelo departamento</t>
  </si>
  <si>
    <t>Filmagem</t>
  </si>
  <si>
    <t>HORAS 
RECUPERAÇÃO</t>
  </si>
  <si>
    <t>TELEFONE</t>
  </si>
  <si>
    <t>Valor</t>
  </si>
  <si>
    <t>HORA 
RECUPERAÇÃO</t>
  </si>
  <si>
    <t>IRS:</t>
  </si>
  <si>
    <t>IVA:</t>
  </si>
  <si>
    <t>VALOR FINAL:</t>
  </si>
  <si>
    <t>de 13 a 21 de Fevereiro</t>
  </si>
  <si>
    <t>Fevereiro</t>
  </si>
  <si>
    <t>C</t>
  </si>
  <si>
    <t>n</t>
  </si>
  <si>
    <t>Assistentes para tudo</t>
  </si>
  <si>
    <t>Carrega Xuxe</t>
  </si>
  <si>
    <t>Furamos Tabelas</t>
  </si>
  <si>
    <t>PT00 0000000000000000000000</t>
  </si>
  <si>
    <t>WTF</t>
  </si>
  <si>
    <t>qualquer um</t>
  </si>
  <si>
    <t>a que pagar</t>
  </si>
  <si>
    <t>000000000000</t>
  </si>
  <si>
    <t>Chefe, Assistente, estagiário  ou outros</t>
  </si>
  <si>
    <t>ESTE DEPARTAMENTO SUBSCREVE E ADOPTA AS CONDIÇÕES DA APTA.</t>
  </si>
  <si>
    <t>TOTAL DIAS</t>
  </si>
  <si>
    <r>
      <t xml:space="preserve">*A partir da Praça Marquês de Pombal ( Lisboa), casa de aluguer de material ou do hotel, caso seja esse o alojamento , os tempos de transporte serão calculados da seguinte forma para veículos ligeiros:
</t>
    </r>
    <r>
      <rPr>
        <b/>
        <sz val="22"/>
        <rFont val="Verdana"/>
        <family val="2"/>
      </rPr>
      <t>*Zona 0 – Lisboa Cidade</t>
    </r>
    <r>
      <rPr>
        <sz val="22"/>
        <rFont val="Verdana"/>
        <family val="2"/>
      </rPr>
      <t xml:space="preserve">                                                     Não se cobra tempo de transporte desde que o Técnico não tenha que ir   
                                                                                            à casa de aluguer de material, garagem, etc. </t>
    </r>
    <r>
      <rPr>
        <i/>
        <sz val="22"/>
        <rFont val="Verdana"/>
        <family val="2"/>
      </rPr>
      <t xml:space="preserve">(ver Excepção)
</t>
    </r>
    <r>
      <rPr>
        <sz val="22"/>
        <rFont val="Verdana"/>
        <family val="2"/>
      </rPr>
      <t xml:space="preserve">
</t>
    </r>
    <r>
      <rPr>
        <b/>
        <sz val="22"/>
        <rFont val="Verdana"/>
        <family val="2"/>
      </rPr>
      <t>*Zona 1 – num percurso de 25 Km</t>
    </r>
    <r>
      <rPr>
        <sz val="22"/>
        <rFont val="Verdana"/>
        <family val="2"/>
      </rPr>
      <t xml:space="preserve">                                     </t>
    </r>
    <r>
      <rPr>
        <b/>
        <sz val="22"/>
        <rFont val="Verdana"/>
        <family val="2"/>
      </rPr>
      <t>30m</t>
    </r>
    <r>
      <rPr>
        <sz val="22"/>
        <rFont val="Verdana"/>
        <family val="2"/>
      </rPr>
      <t xml:space="preserve"> por percurso	
</t>
    </r>
    <r>
      <rPr>
        <b/>
        <sz val="22"/>
        <rFont val="Verdana"/>
        <family val="2"/>
      </rPr>
      <t>*Zona 2 - num percurso entre 25 Km a 50 Km</t>
    </r>
    <r>
      <rPr>
        <sz val="22"/>
        <rFont val="Verdana"/>
        <family val="2"/>
      </rPr>
      <t xml:space="preserve">                    </t>
    </r>
    <r>
      <rPr>
        <b/>
        <sz val="22"/>
        <rFont val="Verdana"/>
        <family val="2"/>
      </rPr>
      <t>45m</t>
    </r>
    <r>
      <rPr>
        <sz val="22"/>
        <rFont val="Verdana"/>
        <family val="2"/>
      </rPr>
      <t xml:space="preserve"> por percurso	
</t>
    </r>
    <r>
      <rPr>
        <b/>
        <sz val="22"/>
        <rFont val="Verdana"/>
        <family val="2"/>
      </rPr>
      <t>*Zona 3 - num percurso entre 50 Km a 100 Km</t>
    </r>
    <r>
      <rPr>
        <sz val="22"/>
        <rFont val="Verdana"/>
        <family val="2"/>
      </rPr>
      <t xml:space="preserve">                 </t>
    </r>
    <r>
      <rPr>
        <b/>
        <sz val="22"/>
        <rFont val="Verdana"/>
        <family val="2"/>
      </rPr>
      <t>60m (01H00)</t>
    </r>
    <r>
      <rPr>
        <sz val="22"/>
        <rFont val="Verdana"/>
        <family val="2"/>
      </rPr>
      <t xml:space="preserve"> por percurso
</t>
    </r>
    <r>
      <rPr>
        <b/>
        <sz val="22"/>
        <rFont val="Verdana"/>
        <family val="2"/>
      </rPr>
      <t>*Zona 4 - acima de 100 Km ou 1H de transporte</t>
    </r>
    <r>
      <rPr>
        <sz val="22"/>
        <rFont val="Verdana"/>
        <family val="2"/>
      </rPr>
      <t xml:space="preserve">                </t>
    </r>
    <r>
      <rPr>
        <b/>
        <sz val="22"/>
        <rFont val="Verdana"/>
        <family val="2"/>
      </rPr>
      <t>Direito a alojamento.</t>
    </r>
    <r>
      <rPr>
        <sz val="22"/>
        <rFont val="Verdana"/>
        <family val="2"/>
      </rPr>
      <t xml:space="preserve"> 
* Caso não haja alojamento, a pausa de refeição deve ser feita até á 7a hora consecutiva de trabalho a contar a partir do local onde se inicia o transporte. 
   Caso isso não aconteça, considera-se o horário de trabalho como horário contínuo. 
* Estes tempos de transporte deverão ser ajustados a veículos pesados tendo em conta as limitações legais de velocidade para esses veículos
</t>
    </r>
    <r>
      <rPr>
        <b/>
        <sz val="22"/>
        <rFont val="Verdana"/>
        <family val="2"/>
      </rPr>
      <t xml:space="preserve">Excepção: </t>
    </r>
    <r>
      <rPr>
        <sz val="22"/>
        <rFont val="Verdana"/>
        <family val="2"/>
      </rPr>
      <t>Para os Técnicos que tenham de se deslocar a um local (casa de material, garagem ou outro) para conduzir um carro de material, 
                o Dia de Trabalho inicia-se nesse local.</t>
    </r>
  </si>
  <si>
    <t>*A pausa de refeição deve ser feita até á 7a hora consecutiva de trabalho no Set/Décor, a contar a partir da Hora de Convocação (Crew Call).
  Caso isso não aconteça, considera-se o horário de trabalho como horário contínuo. 
Nestes casos as horas extraordinárias começam a ser contabilizadas a partir da 8a hora, contabilizando desde logo a hora da refeição como hora extraordinária.</t>
  </si>
  <si>
    <r>
      <rPr>
        <b/>
        <sz val="24"/>
        <color theme="0"/>
        <rFont val="Verdana"/>
        <family val="2"/>
      </rPr>
      <t>HORAS 
EXTRA A</t>
    </r>
  </si>
  <si>
    <r>
      <rPr>
        <b/>
        <sz val="24"/>
        <color theme="0"/>
        <rFont val="Verdana"/>
        <family val="2"/>
      </rPr>
      <t>HORAS 
EXTRA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</si>
</sst>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  <numFmt numFmtId="169" formatCode="[$-F800]dddd\,\ mmmm\ dd\,\ yyyy"/>
    <numFmt numFmtId="170" formatCode="dd\-mm\-yyyy;@"/>
    <numFmt numFmtId="171" formatCode="#,##0.00\ &quot;€&quot;;[Red]#,##0.00\ &quot;€&quot;"/>
    <numFmt numFmtId="172" formatCode="ddd\ \-\ dd\ mmm\ yyyy\ \ "/>
    <numFmt numFmtId="173" formatCode="#,##0\ &quot;€&quot;"/>
    <numFmt numFmtId="174" formatCode="dd/mm/yy;@"/>
    <numFmt numFmtId="175" formatCode="h:mm;@"/>
    <numFmt numFmtId="176" formatCode="0;[Red]0"/>
    <numFmt numFmtId="177" formatCode="ddd\ \-\ dd\ mmm\ yyyy\ "/>
    <numFmt numFmtId="178" formatCode="0.0"/>
  </numFmts>
  <fonts count="91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  <font>
      <u/>
      <sz val="11"/>
      <color theme="10"/>
      <name val="Arial Narrow"/>
      <family val="2"/>
      <scheme val="minor"/>
    </font>
    <font>
      <u/>
      <sz val="11"/>
      <color theme="11"/>
      <name val="Arial Narrow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sz val="14"/>
      <color theme="0"/>
      <name val="Verdana"/>
      <family val="2"/>
    </font>
    <font>
      <sz val="14"/>
      <color theme="1" tint="0.499984740745262"/>
      <name val="Verdana"/>
      <family val="2"/>
    </font>
    <font>
      <b/>
      <sz val="14"/>
      <color theme="1" tint="0.499984740745262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6"/>
      <color theme="1" tint="0.499984740745262"/>
      <name val="Verdana"/>
      <family val="2"/>
    </font>
    <font>
      <sz val="18"/>
      <color theme="1" tint="0.499984740745262"/>
      <name val="Verdana"/>
      <family val="2"/>
    </font>
    <font>
      <b/>
      <sz val="18"/>
      <color theme="0" tint="-0.499984740745262"/>
      <name val="Verdana"/>
      <family val="2"/>
    </font>
    <font>
      <sz val="18"/>
      <color theme="0" tint="-0.499984740745262"/>
      <name val="Verdana"/>
      <family val="2"/>
    </font>
    <font>
      <sz val="20"/>
      <name val="Verdana"/>
      <family val="2"/>
    </font>
    <font>
      <b/>
      <sz val="20"/>
      <name val="Verdana"/>
      <family val="2"/>
    </font>
    <font>
      <b/>
      <sz val="24"/>
      <name val="Verdana"/>
      <family val="2"/>
    </font>
    <font>
      <sz val="10"/>
      <color theme="0"/>
      <name val="Verdana"/>
      <family val="2"/>
    </font>
    <font>
      <b/>
      <sz val="22"/>
      <name val="Verdana"/>
      <family val="2"/>
    </font>
    <font>
      <b/>
      <sz val="36"/>
      <color rgb="FF8F3431"/>
      <name val="Verdana"/>
      <family val="2"/>
    </font>
    <font>
      <sz val="14"/>
      <color theme="1" tint="0.499984740745262"/>
      <name val="Verdana"/>
      <family val="2"/>
    </font>
    <font>
      <b/>
      <sz val="16"/>
      <color theme="1" tint="0.34998626667073579"/>
      <name val="Verdana"/>
      <family val="2"/>
    </font>
    <font>
      <b/>
      <sz val="36"/>
      <color theme="0"/>
      <name val="Verdana"/>
      <family val="2"/>
    </font>
    <font>
      <b/>
      <sz val="20"/>
      <color theme="0"/>
      <name val="Verdana"/>
      <family val="2"/>
    </font>
    <font>
      <sz val="20"/>
      <name val="Arial Narrow"/>
      <family val="2"/>
      <scheme val="minor"/>
    </font>
    <font>
      <sz val="18"/>
      <color theme="1"/>
      <name val="Verdana"/>
      <family val="2"/>
    </font>
    <font>
      <b/>
      <sz val="26"/>
      <name val="Verdana"/>
      <family val="2"/>
    </font>
    <font>
      <sz val="22"/>
      <name val="Verdana"/>
      <family val="2"/>
    </font>
    <font>
      <b/>
      <sz val="26"/>
      <color theme="0"/>
      <name val="Verdana"/>
      <family val="2"/>
    </font>
    <font>
      <sz val="22"/>
      <name val="Arial Narrow"/>
      <family val="2"/>
      <scheme val="minor"/>
    </font>
    <font>
      <b/>
      <sz val="24"/>
      <color theme="0"/>
      <name val="Verdana"/>
      <family val="2"/>
    </font>
    <font>
      <b/>
      <sz val="26"/>
      <color theme="1" tint="0.34998626667073579"/>
      <name val="Verdana"/>
      <family val="2"/>
    </font>
    <font>
      <sz val="26"/>
      <color theme="1" tint="0.34998626667073579"/>
      <name val="Verdana"/>
      <family val="2"/>
    </font>
    <font>
      <sz val="20"/>
      <color theme="1"/>
      <name val="Verdana"/>
      <family val="2"/>
    </font>
    <font>
      <sz val="26"/>
      <name val="Verdana"/>
      <family val="2"/>
    </font>
    <font>
      <b/>
      <sz val="26"/>
      <color theme="1"/>
      <name val="Verdana"/>
      <family val="2"/>
    </font>
    <font>
      <sz val="28"/>
      <color theme="1" tint="0.34998626667073579"/>
      <name val="Verdana"/>
      <family val="2"/>
    </font>
    <font>
      <sz val="26"/>
      <color theme="1" tint="0.499984740745262"/>
      <name val="Verdana"/>
      <family val="2"/>
    </font>
    <font>
      <b/>
      <sz val="26"/>
      <color theme="1" tint="0.499984740745262"/>
      <name val="Verdana"/>
      <family val="2"/>
    </font>
    <font>
      <sz val="26"/>
      <name val="Arial Narrow"/>
      <family val="2"/>
      <scheme val="minor"/>
    </font>
    <font>
      <sz val="22"/>
      <color theme="1"/>
      <name val="Verdana"/>
      <family val="2"/>
    </font>
    <font>
      <sz val="22"/>
      <color rgb="FFFF0000"/>
      <name val="Verdana"/>
      <family val="2"/>
    </font>
    <font>
      <i/>
      <sz val="22"/>
      <name val="Verdana"/>
      <family val="2"/>
    </font>
    <font>
      <b/>
      <sz val="26"/>
      <color rgb="FFFF0000"/>
      <name val="Verdana"/>
      <family val="2"/>
    </font>
    <font>
      <b/>
      <sz val="28"/>
      <color rgb="FFDB690F"/>
      <name val="Verdana"/>
      <family val="2"/>
    </font>
    <font>
      <sz val="22"/>
      <color theme="4"/>
      <name val="Verdana"/>
      <family val="2"/>
    </font>
    <font>
      <i/>
      <sz val="22"/>
      <color theme="0"/>
      <name val="Verdana"/>
      <family val="2"/>
    </font>
    <font>
      <i/>
      <sz val="22"/>
      <color theme="4" tint="-0.249977111117893"/>
      <name val="Verdana"/>
      <family val="2"/>
    </font>
    <font>
      <b/>
      <sz val="22"/>
      <color theme="0"/>
      <name val="Verdana"/>
      <family val="2"/>
    </font>
    <font>
      <b/>
      <sz val="20"/>
      <color theme="1"/>
      <name val="Verdana"/>
      <family val="2"/>
    </font>
    <font>
      <sz val="30"/>
      <color rgb="FF8F3431"/>
      <name val="Verdana"/>
      <family val="2"/>
    </font>
    <font>
      <sz val="30"/>
      <name val="Verdana"/>
      <family val="2"/>
    </font>
    <font>
      <b/>
      <sz val="30"/>
      <name val="Verdana"/>
      <family val="2"/>
    </font>
    <font>
      <b/>
      <sz val="30"/>
      <color theme="0"/>
      <name val="Verdana"/>
      <family val="2"/>
    </font>
    <font>
      <b/>
      <sz val="30"/>
      <color theme="1" tint="0.499984740745262"/>
      <name val="Verdana"/>
      <family val="2"/>
    </font>
    <font>
      <sz val="30"/>
      <color theme="1" tint="0.499984740745262"/>
      <name val="Verdana"/>
      <family val="2"/>
    </font>
    <font>
      <b/>
      <sz val="30"/>
      <color theme="0" tint="-0.499984740745262"/>
      <name val="Verdana"/>
      <family val="2"/>
    </font>
    <font>
      <sz val="30"/>
      <color theme="0" tint="-0.499984740745262"/>
      <name val="Verdana"/>
      <family val="2"/>
    </font>
    <font>
      <sz val="24"/>
      <color theme="0"/>
      <name val="Verdana"/>
      <family val="2"/>
    </font>
    <font>
      <b/>
      <sz val="22"/>
      <color theme="1"/>
      <name val="Verdana"/>
      <family val="2"/>
    </font>
    <font>
      <b/>
      <sz val="24"/>
      <color rgb="FFDB690F"/>
      <name val="Verdana"/>
      <family val="2"/>
    </font>
    <font>
      <sz val="24"/>
      <name val="Verdana"/>
      <family val="2"/>
    </font>
    <font>
      <sz val="32"/>
      <color rgb="FF8F3431"/>
      <name val="Verdana"/>
      <family val="2"/>
    </font>
    <font>
      <sz val="32"/>
      <color theme="1" tint="0.34998626667073579"/>
      <name val="Verdana"/>
      <family val="2"/>
    </font>
    <font>
      <b/>
      <sz val="32"/>
      <color theme="1" tint="0.34998626667073579"/>
      <name val="Verdana"/>
      <family val="2"/>
    </font>
    <font>
      <b/>
      <sz val="32"/>
      <name val="Verdana"/>
      <family val="2"/>
    </font>
    <font>
      <b/>
      <sz val="32"/>
      <color theme="1" tint="0.499984740745262"/>
      <name val="Verdana"/>
      <family val="2"/>
    </font>
    <font>
      <sz val="32"/>
      <color theme="1" tint="0.499984740745262"/>
      <name val="Verdana"/>
      <family val="2"/>
    </font>
    <font>
      <sz val="32"/>
      <name val="Verdana"/>
      <family val="2"/>
    </font>
    <font>
      <sz val="32"/>
      <name val="Arial Narrow"/>
      <family val="2"/>
      <scheme val="minor"/>
    </font>
    <font>
      <sz val="20"/>
      <color rgb="FF0070C0"/>
      <name val="Verdana"/>
      <family val="2"/>
    </font>
    <font>
      <sz val="22"/>
      <color rgb="FF0070C0"/>
      <name val="Verdana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rgb="FFFFFADB"/>
        <bgColor indexed="64"/>
      </patternFill>
    </fill>
    <fill>
      <patternFill patternType="solid">
        <fgColor rgb="FFFFFADB"/>
        <bgColor indexed="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2DBDB"/>
      </patternFill>
    </fill>
    <fill>
      <patternFill patternType="solid">
        <fgColor theme="0" tint="-0.34998626667073579"/>
        <bgColor rgb="FFFFFFD4"/>
      </patternFill>
    </fill>
    <fill>
      <patternFill patternType="solid">
        <fgColor theme="1" tint="0.499984740745262"/>
        <bgColor rgb="FFFFEA6D"/>
      </patternFill>
    </fill>
    <fill>
      <patternFill patternType="solid">
        <fgColor theme="0" tint="-0.34998626667073579"/>
        <bgColor rgb="FFFFEA6D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8"/>
      </patternFill>
    </fill>
    <fill>
      <patternFill patternType="solid">
        <fgColor theme="2"/>
        <bgColor indexed="8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indexed="9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theme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theme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theme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99">
    <xf numFmtId="0" fontId="0" fillId="0" borderId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3" fillId="0" borderId="5" applyNumberFormat="0" applyFill="0" applyAlignment="0" applyProtection="0"/>
    <xf numFmtId="0" fontId="4" fillId="0" borderId="4" applyNumberFormat="0" applyFill="0" applyAlignment="0" applyProtection="0"/>
    <xf numFmtId="0" fontId="6" fillId="3" borderId="3" applyNumberForma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15">
    <xf numFmtId="0" fontId="0" fillId="0" borderId="0" xfId="0"/>
    <xf numFmtId="0" fontId="23" fillId="34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8" fillId="34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0" fillId="0" borderId="0" xfId="0" applyProtection="1">
      <protection locked="0"/>
    </xf>
    <xf numFmtId="0" fontId="23" fillId="34" borderId="0" xfId="0" applyFont="1" applyFill="1" applyBorder="1" applyAlignment="1" applyProtection="1">
      <alignment vertical="center"/>
      <protection locked="0"/>
    </xf>
    <xf numFmtId="168" fontId="33" fillId="39" borderId="34" xfId="0" applyNumberFormat="1" applyFont="1" applyFill="1" applyBorder="1" applyAlignment="1" applyProtection="1">
      <alignment horizontal="center" vertical="center"/>
      <protection locked="0"/>
    </xf>
    <xf numFmtId="168" fontId="33" fillId="39" borderId="52" xfId="0" applyNumberFormat="1" applyFont="1" applyFill="1" applyBorder="1" applyAlignment="1" applyProtection="1">
      <alignment horizontal="center" vertical="center"/>
      <protection locked="0"/>
    </xf>
    <xf numFmtId="0" fontId="46" fillId="39" borderId="0" xfId="0" applyFont="1" applyFill="1" applyBorder="1" applyAlignment="1" applyProtection="1">
      <alignment horizontal="center" vertical="center"/>
      <protection locked="0"/>
    </xf>
    <xf numFmtId="0" fontId="46" fillId="34" borderId="0" xfId="0" applyFont="1" applyFill="1" applyAlignment="1" applyProtection="1">
      <alignment vertical="center"/>
      <protection locked="0"/>
    </xf>
    <xf numFmtId="0" fontId="51" fillId="0" borderId="0" xfId="0" applyFont="1" applyProtection="1">
      <protection locked="0"/>
    </xf>
    <xf numFmtId="0" fontId="51" fillId="34" borderId="0" xfId="0" applyFont="1" applyFill="1" applyAlignment="1" applyProtection="1">
      <alignment horizontal="center" vertical="center"/>
      <protection locked="0"/>
    </xf>
    <xf numFmtId="0" fontId="51" fillId="34" borderId="0" xfId="0" applyFont="1" applyFill="1" applyProtection="1">
      <protection locked="0"/>
    </xf>
    <xf numFmtId="0" fontId="27" fillId="34" borderId="0" xfId="0" applyFont="1" applyFill="1" applyAlignment="1" applyProtection="1">
      <alignment horizontal="center" vertical="center"/>
      <protection locked="0"/>
    </xf>
    <xf numFmtId="0" fontId="48" fillId="34" borderId="0" xfId="0" applyFont="1" applyFill="1" applyProtection="1">
      <protection locked="0"/>
    </xf>
    <xf numFmtId="0" fontId="27" fillId="34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3" fillId="37" borderId="0" xfId="0" applyFont="1" applyFill="1" applyBorder="1" applyProtection="1">
      <protection hidden="1"/>
    </xf>
    <xf numFmtId="0" fontId="0" fillId="34" borderId="0" xfId="0" applyFill="1" applyProtection="1">
      <protection hidden="1"/>
    </xf>
    <xf numFmtId="0" fontId="23" fillId="34" borderId="0" xfId="0" applyFont="1" applyFill="1" applyProtection="1">
      <protection hidden="1"/>
    </xf>
    <xf numFmtId="0" fontId="44" fillId="40" borderId="6" xfId="0" applyFont="1" applyFill="1" applyBorder="1" applyAlignment="1" applyProtection="1">
      <alignment horizontal="center" vertical="center" wrapText="1"/>
      <protection hidden="1"/>
    </xf>
    <xf numFmtId="0" fontId="44" fillId="40" borderId="17" xfId="0" applyFont="1" applyFill="1" applyBorder="1" applyAlignment="1" applyProtection="1">
      <alignment horizontal="center" vertical="center" wrapText="1"/>
      <protection hidden="1"/>
    </xf>
    <xf numFmtId="177" fontId="52" fillId="39" borderId="33" xfId="0" applyNumberFormat="1" applyFont="1" applyFill="1" applyBorder="1" applyAlignment="1" applyProtection="1">
      <alignment horizontal="center" vertical="center"/>
      <protection locked="0"/>
    </xf>
    <xf numFmtId="177" fontId="52" fillId="39" borderId="51" xfId="0" applyNumberFormat="1" applyFont="1" applyFill="1" applyBorder="1" applyAlignment="1" applyProtection="1">
      <alignment horizontal="center" vertical="center"/>
      <protection locked="0"/>
    </xf>
    <xf numFmtId="0" fontId="41" fillId="34" borderId="0" xfId="0" applyFont="1" applyFill="1" applyBorder="1" applyAlignment="1" applyProtection="1">
      <alignment vertical="center"/>
      <protection hidden="1"/>
    </xf>
    <xf numFmtId="0" fontId="45" fillId="34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Protection="1">
      <protection hidden="1"/>
    </xf>
    <xf numFmtId="0" fontId="38" fillId="34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3" fillId="34" borderId="0" xfId="0" applyFont="1" applyFill="1" applyBorder="1" applyAlignment="1" applyProtection="1">
      <alignment vertical="center"/>
      <protection hidden="1"/>
    </xf>
    <xf numFmtId="0" fontId="27" fillId="3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23" fillId="39" borderId="0" xfId="0" applyNumberFormat="1" applyFont="1" applyFill="1" applyBorder="1" applyAlignment="1" applyProtection="1">
      <alignment horizontal="center" vertical="center"/>
      <protection hidden="1"/>
    </xf>
    <xf numFmtId="0" fontId="23" fillId="38" borderId="0" xfId="0" applyFont="1" applyFill="1" applyBorder="1" applyProtection="1">
      <protection hidden="1"/>
    </xf>
    <xf numFmtId="49" fontId="23" fillId="38" borderId="0" xfId="0" applyNumberFormat="1" applyFont="1" applyFill="1" applyBorder="1" applyProtection="1">
      <protection hidden="1"/>
    </xf>
    <xf numFmtId="20" fontId="23" fillId="37" borderId="0" xfId="0" applyNumberFormat="1" applyFont="1" applyFill="1" applyBorder="1" applyProtection="1">
      <protection hidden="1"/>
    </xf>
    <xf numFmtId="168" fontId="23" fillId="37" borderId="0" xfId="0" applyNumberFormat="1" applyFont="1" applyFill="1" applyBorder="1" applyProtection="1">
      <protection hidden="1"/>
    </xf>
    <xf numFmtId="0" fontId="36" fillId="34" borderId="0" xfId="0" applyFont="1" applyFill="1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/>
      <protection hidden="1"/>
    </xf>
    <xf numFmtId="168" fontId="46" fillId="34" borderId="19" xfId="0" applyNumberFormat="1" applyFont="1" applyFill="1" applyBorder="1" applyAlignment="1" applyProtection="1">
      <alignment horizontal="center" vertical="center"/>
      <protection hidden="1"/>
    </xf>
    <xf numFmtId="171" fontId="46" fillId="34" borderId="0" xfId="0" applyNumberFormat="1" applyFont="1" applyFill="1" applyBorder="1" applyAlignment="1" applyProtection="1">
      <alignment horizontal="center" vertical="center"/>
      <protection hidden="1"/>
    </xf>
    <xf numFmtId="0" fontId="53" fillId="34" borderId="0" xfId="0" applyFont="1" applyFill="1" applyAlignment="1" applyProtection="1">
      <alignment horizontal="right"/>
      <protection hidden="1"/>
    </xf>
    <xf numFmtId="0" fontId="45" fillId="37" borderId="0" xfId="0" applyFont="1" applyFill="1" applyBorder="1" applyAlignment="1" applyProtection="1">
      <alignment horizontal="right" vertical="top"/>
      <protection hidden="1"/>
    </xf>
    <xf numFmtId="0" fontId="53" fillId="34" borderId="0" xfId="0" applyFont="1" applyFill="1" applyAlignment="1" applyProtection="1">
      <alignment horizontal="right" vertical="center"/>
      <protection hidden="1"/>
    </xf>
    <xf numFmtId="0" fontId="53" fillId="34" borderId="0" xfId="0" applyFont="1" applyFill="1" applyBorder="1" applyAlignment="1" applyProtection="1">
      <alignment horizontal="right" vertical="center"/>
      <protection hidden="1"/>
    </xf>
    <xf numFmtId="49" fontId="53" fillId="37" borderId="0" xfId="0" applyNumberFormat="1" applyFont="1" applyFill="1" applyBorder="1" applyAlignment="1" applyProtection="1">
      <alignment horizontal="right" vertical="center"/>
      <protection hidden="1"/>
    </xf>
    <xf numFmtId="20" fontId="45" fillId="37" borderId="0" xfId="0" applyNumberFormat="1" applyFont="1" applyFill="1" applyBorder="1" applyAlignment="1" applyProtection="1">
      <alignment horizontal="right" vertical="top"/>
      <protection hidden="1"/>
    </xf>
    <xf numFmtId="168" fontId="45" fillId="37" borderId="0" xfId="0" applyNumberFormat="1" applyFont="1" applyFill="1" applyBorder="1" applyAlignment="1" applyProtection="1">
      <alignment horizontal="left" vertical="top"/>
      <protection hidden="1"/>
    </xf>
    <xf numFmtId="20" fontId="45" fillId="36" borderId="6" xfId="0" applyNumberFormat="1" applyFont="1" applyFill="1" applyBorder="1" applyAlignment="1" applyProtection="1">
      <alignment horizontal="left" vertical="top"/>
      <protection hidden="1"/>
    </xf>
    <xf numFmtId="169" fontId="45" fillId="36" borderId="6" xfId="0" applyNumberFormat="1" applyFont="1" applyFill="1" applyBorder="1" applyAlignment="1" applyProtection="1">
      <alignment horizontal="left" vertical="top"/>
      <protection hidden="1"/>
    </xf>
    <xf numFmtId="20" fontId="45" fillId="37" borderId="0" xfId="0" applyNumberFormat="1" applyFont="1" applyFill="1" applyBorder="1" applyAlignment="1" applyProtection="1">
      <alignment horizontal="left" vertical="top"/>
      <protection hidden="1"/>
    </xf>
    <xf numFmtId="0" fontId="53" fillId="34" borderId="0" xfId="0" applyFont="1" applyFill="1" applyBorder="1" applyProtection="1">
      <protection hidden="1"/>
    </xf>
    <xf numFmtId="0" fontId="45" fillId="34" borderId="0" xfId="0" applyFont="1" applyFill="1" applyAlignment="1" applyProtection="1">
      <alignment horizontal="right" vertical="center"/>
      <protection hidden="1"/>
    </xf>
    <xf numFmtId="0" fontId="45" fillId="34" borderId="0" xfId="0" applyFont="1" applyFill="1" applyBorder="1" applyProtection="1"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3" fillId="39" borderId="0" xfId="0" applyFont="1" applyFill="1" applyBorder="1" applyAlignment="1" applyProtection="1">
      <alignment horizontal="center" vertical="center"/>
      <protection hidden="1"/>
    </xf>
    <xf numFmtId="0" fontId="45" fillId="37" borderId="0" xfId="0" applyFont="1" applyFill="1" applyBorder="1" applyAlignment="1" applyProtection="1">
      <alignment horizontal="left" vertical="top"/>
      <protection hidden="1"/>
    </xf>
    <xf numFmtId="0" fontId="53" fillId="36" borderId="6" xfId="0" applyFont="1" applyFill="1" applyBorder="1" applyProtection="1">
      <protection hidden="1"/>
    </xf>
    <xf numFmtId="0" fontId="53" fillId="35" borderId="6" xfId="0" applyFont="1" applyFill="1" applyBorder="1" applyProtection="1">
      <protection hidden="1"/>
    </xf>
    <xf numFmtId="0" fontId="53" fillId="38" borderId="0" xfId="0" applyFont="1" applyFill="1" applyBorder="1" applyProtection="1">
      <protection hidden="1"/>
    </xf>
    <xf numFmtId="0" fontId="53" fillId="34" borderId="0" xfId="0" applyFont="1" applyFill="1" applyProtection="1">
      <protection hidden="1"/>
    </xf>
    <xf numFmtId="0" fontId="53" fillId="0" borderId="0" xfId="0" applyFont="1" applyAlignment="1" applyProtection="1">
      <alignment horizontal="right" vertical="center"/>
      <protection hidden="1"/>
    </xf>
    <xf numFmtId="0" fontId="53" fillId="0" borderId="0" xfId="0" applyFont="1" applyAlignment="1" applyProtection="1">
      <alignment horizontal="right"/>
      <protection hidden="1"/>
    </xf>
    <xf numFmtId="0" fontId="45" fillId="34" borderId="0" xfId="0" applyFont="1" applyFill="1" applyAlignment="1" applyProtection="1">
      <alignment horizontal="right"/>
      <protection hidden="1"/>
    </xf>
    <xf numFmtId="0" fontId="45" fillId="0" borderId="0" xfId="0" applyFont="1" applyAlignment="1" applyProtection="1">
      <alignment horizontal="right"/>
      <protection hidden="1"/>
    </xf>
    <xf numFmtId="10" fontId="53" fillId="34" borderId="58" xfId="0" applyNumberFormat="1" applyFont="1" applyFill="1" applyBorder="1" applyAlignment="1" applyProtection="1">
      <alignment vertical="center"/>
      <protection locked="0"/>
    </xf>
    <xf numFmtId="0" fontId="53" fillId="34" borderId="0" xfId="0" applyFont="1" applyFill="1" applyBorder="1" applyProtection="1">
      <protection locked="0"/>
    </xf>
    <xf numFmtId="0" fontId="58" fillId="34" borderId="0" xfId="0" applyFont="1" applyFill="1" applyProtection="1">
      <protection locked="0"/>
    </xf>
    <xf numFmtId="0" fontId="45" fillId="34" borderId="0" xfId="0" applyFont="1" applyFill="1" applyProtection="1">
      <protection locked="0"/>
    </xf>
    <xf numFmtId="0" fontId="53" fillId="34" borderId="0" xfId="0" applyFont="1" applyFill="1" applyProtection="1">
      <protection locked="0"/>
    </xf>
    <xf numFmtId="0" fontId="50" fillId="0" borderId="0" xfId="0" applyFont="1" applyProtection="1">
      <protection locked="0"/>
    </xf>
    <xf numFmtId="168" fontId="24" fillId="39" borderId="0" xfId="0" applyNumberFormat="1" applyFont="1" applyFill="1" applyBorder="1" applyAlignment="1" applyProtection="1">
      <alignment horizontal="center" vertical="center"/>
      <protection hidden="1"/>
    </xf>
    <xf numFmtId="0" fontId="42" fillId="45" borderId="29" xfId="0" applyFont="1" applyFill="1" applyBorder="1" applyAlignment="1" applyProtection="1">
      <alignment horizontal="center" vertical="center" wrapText="1"/>
      <protection hidden="1"/>
    </xf>
    <xf numFmtId="0" fontId="42" fillId="58" borderId="15" xfId="0" applyFont="1" applyFill="1" applyBorder="1" applyAlignment="1" applyProtection="1">
      <alignment horizontal="center" vertical="center" wrapText="1"/>
      <protection hidden="1"/>
    </xf>
    <xf numFmtId="0" fontId="42" fillId="45" borderId="59" xfId="0" applyFont="1" applyFill="1" applyBorder="1" applyAlignment="1" applyProtection="1">
      <alignment horizontal="center" vertical="center" wrapText="1"/>
      <protection hidden="1"/>
    </xf>
    <xf numFmtId="1" fontId="34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39" borderId="0" xfId="0" applyFont="1" applyFill="1" applyBorder="1" applyAlignment="1" applyProtection="1">
      <alignment horizontal="center" vertical="center" wrapText="1"/>
      <protection hidden="1"/>
    </xf>
    <xf numFmtId="0" fontId="34" fillId="40" borderId="41" xfId="0" applyFont="1" applyFill="1" applyBorder="1" applyAlignment="1" applyProtection="1">
      <alignment horizontal="center" vertical="center" wrapText="1"/>
      <protection hidden="1"/>
    </xf>
    <xf numFmtId="0" fontId="27" fillId="37" borderId="0" xfId="0" applyFont="1" applyFill="1" applyBorder="1" applyAlignment="1" applyProtection="1">
      <alignment horizontal="left" vertical="top"/>
      <protection hidden="1"/>
    </xf>
    <xf numFmtId="20" fontId="27" fillId="37" borderId="0" xfId="0" applyNumberFormat="1" applyFont="1" applyFill="1" applyBorder="1" applyAlignment="1" applyProtection="1">
      <alignment horizontal="left" vertical="top"/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33" fillId="39" borderId="0" xfId="0" applyFont="1" applyFill="1" applyBorder="1" applyProtection="1">
      <protection hidden="1"/>
    </xf>
    <xf numFmtId="0" fontId="33" fillId="34" borderId="0" xfId="0" applyFont="1" applyFill="1" applyProtection="1">
      <protection hidden="1"/>
    </xf>
    <xf numFmtId="20" fontId="22" fillId="39" borderId="0" xfId="0" applyNumberFormat="1" applyFont="1" applyFill="1" applyBorder="1" applyAlignment="1" applyProtection="1">
      <alignment horizontal="left" vertical="top"/>
      <protection hidden="1"/>
    </xf>
    <xf numFmtId="0" fontId="23" fillId="39" borderId="0" xfId="0" applyFont="1" applyFill="1" applyBorder="1" applyProtection="1">
      <protection hidden="1"/>
    </xf>
    <xf numFmtId="0" fontId="43" fillId="0" borderId="0" xfId="0" applyFont="1" applyProtection="1">
      <protection hidden="1"/>
    </xf>
    <xf numFmtId="0" fontId="33" fillId="34" borderId="0" xfId="0" applyFont="1" applyFill="1" applyAlignment="1" applyProtection="1">
      <alignment vertical="center"/>
      <protection hidden="1"/>
    </xf>
    <xf numFmtId="49" fontId="26" fillId="39" borderId="0" xfId="0" applyNumberFormat="1" applyFont="1" applyFill="1" applyBorder="1" applyAlignment="1" applyProtection="1">
      <alignment horizontal="center" vertical="center"/>
      <protection hidden="1"/>
    </xf>
    <xf numFmtId="0" fontId="23" fillId="39" borderId="0" xfId="0" applyFont="1" applyFill="1" applyBorder="1" applyAlignment="1" applyProtection="1">
      <alignment vertical="center"/>
      <protection hidden="1"/>
    </xf>
    <xf numFmtId="0" fontId="53" fillId="34" borderId="0" xfId="0" applyFont="1" applyFill="1" applyAlignment="1" applyProtection="1">
      <alignment vertical="center"/>
      <protection hidden="1"/>
    </xf>
    <xf numFmtId="0" fontId="56" fillId="39" borderId="0" xfId="0" applyFont="1" applyFill="1" applyBorder="1" applyAlignment="1" applyProtection="1">
      <alignment horizontal="center" vertical="center"/>
      <protection hidden="1"/>
    </xf>
    <xf numFmtId="0" fontId="23" fillId="34" borderId="0" xfId="0" applyFont="1" applyFill="1" applyBorder="1" applyAlignment="1" applyProtection="1">
      <alignment vertical="center"/>
      <protection hidden="1"/>
    </xf>
    <xf numFmtId="0" fontId="40" fillId="34" borderId="58" xfId="0" applyFont="1" applyFill="1" applyBorder="1" applyAlignment="1" applyProtection="1">
      <alignment vertical="center"/>
      <protection hidden="1"/>
    </xf>
    <xf numFmtId="0" fontId="46" fillId="34" borderId="0" xfId="0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39" borderId="0" xfId="0" applyFont="1" applyFill="1" applyBorder="1" applyAlignment="1" applyProtection="1">
      <alignment horizontal="right" vertical="center"/>
      <protection hidden="1"/>
    </xf>
    <xf numFmtId="0" fontId="46" fillId="37" borderId="0" xfId="0" applyFont="1" applyFill="1" applyBorder="1" applyAlignment="1" applyProtection="1">
      <alignment horizontal="left"/>
      <protection hidden="1"/>
    </xf>
    <xf numFmtId="20" fontId="46" fillId="37" borderId="0" xfId="0" applyNumberFormat="1" applyFont="1" applyFill="1" applyBorder="1" applyAlignment="1" applyProtection="1">
      <alignment horizontal="left"/>
      <protection hidden="1"/>
    </xf>
    <xf numFmtId="168" fontId="46" fillId="37" borderId="0" xfId="0" applyNumberFormat="1" applyFont="1" applyFill="1" applyBorder="1" applyAlignment="1" applyProtection="1">
      <alignment horizontal="left"/>
      <protection hidden="1"/>
    </xf>
    <xf numFmtId="0" fontId="46" fillId="37" borderId="0" xfId="0" applyFont="1" applyFill="1" applyBorder="1" applyProtection="1">
      <protection hidden="1"/>
    </xf>
    <xf numFmtId="0" fontId="60" fillId="41" borderId="0" xfId="0" applyFont="1" applyFill="1" applyAlignment="1" applyProtection="1">
      <alignment horizontal="left" vertical="center"/>
      <protection hidden="1"/>
    </xf>
    <xf numFmtId="0" fontId="46" fillId="41" borderId="0" xfId="0" applyFont="1" applyFill="1" applyAlignment="1" applyProtection="1">
      <alignment horizontal="left"/>
      <protection hidden="1"/>
    </xf>
    <xf numFmtId="0" fontId="48" fillId="34" borderId="0" xfId="0" applyFont="1" applyFill="1" applyAlignment="1" applyProtection="1">
      <alignment horizontal="left"/>
      <protection hidden="1"/>
    </xf>
    <xf numFmtId="0" fontId="48" fillId="34" borderId="0" xfId="0" applyFont="1" applyFill="1" applyProtection="1">
      <protection hidden="1"/>
    </xf>
    <xf numFmtId="0" fontId="46" fillId="41" borderId="0" xfId="0" applyFont="1" applyFill="1" applyAlignment="1" applyProtection="1">
      <alignment horizontal="left" vertical="top" wrapText="1"/>
      <protection hidden="1"/>
    </xf>
    <xf numFmtId="0" fontId="48" fillId="0" borderId="0" xfId="0" applyFont="1" applyAlignment="1" applyProtection="1">
      <alignment horizontal="left"/>
      <protection hidden="1"/>
    </xf>
    <xf numFmtId="0" fontId="62" fillId="41" borderId="0" xfId="0" applyFont="1" applyFill="1" applyAlignment="1" applyProtection="1">
      <alignment horizontal="center" vertical="center"/>
      <protection hidden="1"/>
    </xf>
    <xf numFmtId="0" fontId="53" fillId="0" borderId="0" xfId="0" applyFont="1" applyProtection="1">
      <protection hidden="1"/>
    </xf>
    <xf numFmtId="0" fontId="58" fillId="34" borderId="0" xfId="0" applyFont="1" applyFill="1" applyProtection="1">
      <protection hidden="1"/>
    </xf>
    <xf numFmtId="0" fontId="53" fillId="41" borderId="0" xfId="0" applyFont="1" applyFill="1" applyAlignment="1" applyProtection="1">
      <alignment horizontal="left" vertical="top" wrapText="1"/>
      <protection hidden="1"/>
    </xf>
    <xf numFmtId="0" fontId="58" fillId="0" borderId="0" xfId="0" applyFont="1" applyProtection="1">
      <protection hidden="1"/>
    </xf>
    <xf numFmtId="0" fontId="63" fillId="40" borderId="66" xfId="0" applyFont="1" applyFill="1" applyBorder="1" applyAlignment="1" applyProtection="1">
      <alignment horizontal="center" vertical="center" wrapText="1"/>
      <protection hidden="1"/>
    </xf>
    <xf numFmtId="20" fontId="61" fillId="39" borderId="37" xfId="0" applyNumberFormat="1" applyFont="1" applyFill="1" applyBorder="1" applyAlignment="1" applyProtection="1">
      <alignment horizontal="center" vertical="center"/>
      <protection locked="0"/>
    </xf>
    <xf numFmtId="20" fontId="61" fillId="39" borderId="6" xfId="0" applyNumberFormat="1" applyFont="1" applyFill="1" applyBorder="1" applyAlignment="1" applyProtection="1">
      <alignment horizontal="center" vertical="center"/>
      <protection locked="0"/>
    </xf>
    <xf numFmtId="20" fontId="46" fillId="2" borderId="38" xfId="0" applyNumberFormat="1" applyFont="1" applyFill="1" applyBorder="1" applyAlignment="1" applyProtection="1">
      <alignment horizontal="center" vertical="center"/>
      <protection hidden="1"/>
    </xf>
    <xf numFmtId="20" fontId="64" fillId="36" borderId="61" xfId="0" applyNumberFormat="1" applyFont="1" applyFill="1" applyBorder="1" applyAlignment="1" applyProtection="1">
      <alignment horizontal="center" vertical="center"/>
      <protection hidden="1"/>
    </xf>
    <xf numFmtId="168" fontId="61" fillId="39" borderId="18" xfId="0" applyNumberFormat="1" applyFont="1" applyFill="1" applyBorder="1" applyAlignment="1" applyProtection="1">
      <alignment horizontal="center" vertical="center"/>
      <protection locked="0"/>
    </xf>
    <xf numFmtId="168" fontId="61" fillId="59" borderId="6" xfId="0" applyNumberFormat="1" applyFont="1" applyFill="1" applyBorder="1" applyAlignment="1" applyProtection="1">
      <alignment horizontal="center" vertical="center"/>
      <protection locked="0"/>
    </xf>
    <xf numFmtId="168" fontId="61" fillId="39" borderId="21" xfId="0" applyNumberFormat="1" applyFont="1" applyFill="1" applyBorder="1" applyAlignment="1" applyProtection="1">
      <alignment horizontal="center" vertical="center"/>
      <protection locked="0"/>
    </xf>
    <xf numFmtId="176" fontId="46" fillId="40" borderId="17" xfId="0" applyNumberFormat="1" applyFont="1" applyFill="1" applyBorder="1" applyAlignment="1" applyProtection="1">
      <alignment horizontal="center" vertical="center"/>
      <protection locked="0"/>
    </xf>
    <xf numFmtId="168" fontId="65" fillId="40" borderId="39" xfId="0" applyNumberFormat="1" applyFont="1" applyFill="1" applyBorder="1" applyAlignment="1" applyProtection="1">
      <alignment horizontal="center" vertical="center"/>
      <protection hidden="1"/>
    </xf>
    <xf numFmtId="168" fontId="46" fillId="39" borderId="20" xfId="0" applyNumberFormat="1" applyFont="1" applyFill="1" applyBorder="1" applyAlignment="1" applyProtection="1">
      <alignment horizontal="center" vertical="center"/>
      <protection hidden="1"/>
    </xf>
    <xf numFmtId="176" fontId="46" fillId="36" borderId="17" xfId="0" applyNumberFormat="1" applyFont="1" applyFill="1" applyBorder="1" applyAlignment="1" applyProtection="1">
      <alignment horizontal="center" vertical="center"/>
      <protection locked="0"/>
    </xf>
    <xf numFmtId="168" fontId="65" fillId="36" borderId="39" xfId="0" applyNumberFormat="1" applyFont="1" applyFill="1" applyBorder="1" applyAlignment="1" applyProtection="1">
      <alignment horizontal="center" vertical="center"/>
      <protection hidden="1"/>
    </xf>
    <xf numFmtId="168" fontId="66" fillId="40" borderId="39" xfId="0" applyNumberFormat="1" applyFont="1" applyFill="1" applyBorder="1" applyAlignment="1" applyProtection="1">
      <alignment horizontal="center" vertical="center"/>
      <protection hidden="1"/>
    </xf>
    <xf numFmtId="168" fontId="59" fillId="39" borderId="20" xfId="0" applyNumberFormat="1" applyFont="1" applyFill="1" applyBorder="1" applyAlignment="1" applyProtection="1">
      <alignment horizontal="center" vertical="center"/>
      <protection hidden="1"/>
    </xf>
    <xf numFmtId="1" fontId="46" fillId="39" borderId="0" xfId="0" applyNumberFormat="1" applyFont="1" applyFill="1" applyBorder="1" applyAlignment="1" applyProtection="1">
      <alignment horizontal="center" vertical="center"/>
      <protection hidden="1"/>
    </xf>
    <xf numFmtId="168" fontId="46" fillId="39" borderId="35" xfId="0" applyNumberFormat="1" applyFont="1" applyFill="1" applyBorder="1" applyAlignment="1" applyProtection="1">
      <alignment horizontal="center" vertical="center"/>
      <protection hidden="1"/>
    </xf>
    <xf numFmtId="168" fontId="46" fillId="43" borderId="44" xfId="0" applyNumberFormat="1" applyFont="1" applyFill="1" applyBorder="1" applyAlignment="1" applyProtection="1">
      <alignment horizontal="center" vertical="center"/>
      <protection hidden="1"/>
    </xf>
    <xf numFmtId="20" fontId="61" fillId="39" borderId="1" xfId="0" applyNumberFormat="1" applyFont="1" applyFill="1" applyBorder="1" applyAlignment="1" applyProtection="1">
      <alignment horizontal="center" vertical="center"/>
      <protection locked="0"/>
    </xf>
    <xf numFmtId="20" fontId="61" fillId="39" borderId="26" xfId="0" applyNumberFormat="1" applyFont="1" applyFill="1" applyBorder="1" applyAlignment="1" applyProtection="1">
      <alignment horizontal="center" vertical="center"/>
      <protection locked="0"/>
    </xf>
    <xf numFmtId="168" fontId="61" fillId="39" borderId="27" xfId="0" applyNumberFormat="1" applyFont="1" applyFill="1" applyBorder="1" applyAlignment="1" applyProtection="1">
      <alignment horizontal="center" vertical="center"/>
      <protection locked="0"/>
    </xf>
    <xf numFmtId="168" fontId="61" fillId="59" borderId="1" xfId="0" applyNumberFormat="1" applyFont="1" applyFill="1" applyBorder="1" applyAlignment="1" applyProtection="1">
      <alignment horizontal="center" vertical="center"/>
      <protection locked="0"/>
    </xf>
    <xf numFmtId="168" fontId="65" fillId="40" borderId="40" xfId="0" applyNumberFormat="1" applyFont="1" applyFill="1" applyBorder="1" applyAlignment="1" applyProtection="1">
      <alignment horizontal="center" vertical="center"/>
      <protection hidden="1"/>
    </xf>
    <xf numFmtId="168" fontId="65" fillId="36" borderId="40" xfId="0" applyNumberFormat="1" applyFont="1" applyFill="1" applyBorder="1" applyAlignment="1" applyProtection="1">
      <alignment horizontal="center" vertical="center"/>
      <protection hidden="1"/>
    </xf>
    <xf numFmtId="168" fontId="66" fillId="40" borderId="40" xfId="0" applyNumberFormat="1" applyFont="1" applyFill="1" applyBorder="1" applyAlignment="1" applyProtection="1">
      <alignment horizontal="center" vertical="center"/>
      <protection hidden="1"/>
    </xf>
    <xf numFmtId="168" fontId="61" fillId="39" borderId="32" xfId="0" applyNumberFormat="1" applyFont="1" applyFill="1" applyBorder="1" applyAlignment="1" applyProtection="1">
      <alignment horizontal="center" vertical="center"/>
      <protection locked="0"/>
    </xf>
    <xf numFmtId="20" fontId="61" fillId="39" borderId="28" xfId="0" applyNumberFormat="1" applyFont="1" applyFill="1" applyBorder="1" applyAlignment="1" applyProtection="1">
      <alignment horizontal="center" vertical="center"/>
      <protection locked="0"/>
    </xf>
    <xf numFmtId="20" fontId="61" fillId="39" borderId="53" xfId="0" applyNumberFormat="1" applyFont="1" applyFill="1" applyBorder="1" applyAlignment="1" applyProtection="1">
      <alignment horizontal="center" vertical="center"/>
      <protection locked="0"/>
    </xf>
    <xf numFmtId="168" fontId="61" fillId="39" borderId="31" xfId="0" applyNumberFormat="1" applyFont="1" applyFill="1" applyBorder="1" applyAlignment="1" applyProtection="1">
      <alignment horizontal="center" vertical="center"/>
      <protection locked="0"/>
    </xf>
    <xf numFmtId="168" fontId="61" fillId="59" borderId="28" xfId="0" applyNumberFormat="1" applyFont="1" applyFill="1" applyBorder="1" applyAlignment="1" applyProtection="1">
      <alignment horizontal="center" vertical="center"/>
      <protection locked="0"/>
    </xf>
    <xf numFmtId="168" fontId="61" fillId="39" borderId="30" xfId="0" applyNumberFormat="1" applyFont="1" applyFill="1" applyBorder="1" applyAlignment="1" applyProtection="1">
      <alignment horizontal="center" vertical="center"/>
      <protection locked="0"/>
    </xf>
    <xf numFmtId="176" fontId="46" fillId="40" borderId="54" xfId="0" applyNumberFormat="1" applyFont="1" applyFill="1" applyBorder="1" applyAlignment="1" applyProtection="1">
      <alignment horizontal="center" vertical="center"/>
      <protection locked="0"/>
    </xf>
    <xf numFmtId="168" fontId="65" fillId="40" borderId="55" xfId="0" applyNumberFormat="1" applyFont="1" applyFill="1" applyBorder="1" applyAlignment="1" applyProtection="1">
      <alignment horizontal="center" vertical="center"/>
      <protection hidden="1"/>
    </xf>
    <xf numFmtId="168" fontId="46" fillId="39" borderId="56" xfId="0" applyNumberFormat="1" applyFont="1" applyFill="1" applyBorder="1" applyAlignment="1" applyProtection="1">
      <alignment horizontal="center" vertical="center"/>
      <protection hidden="1"/>
    </xf>
    <xf numFmtId="176" fontId="46" fillId="36" borderId="54" xfId="0" applyNumberFormat="1" applyFont="1" applyFill="1" applyBorder="1" applyAlignment="1" applyProtection="1">
      <alignment horizontal="center" vertical="center"/>
      <protection locked="0"/>
    </xf>
    <xf numFmtId="168" fontId="65" fillId="36" borderId="55" xfId="0" applyNumberFormat="1" applyFont="1" applyFill="1" applyBorder="1" applyAlignment="1" applyProtection="1">
      <alignment horizontal="center" vertical="center"/>
      <protection hidden="1"/>
    </xf>
    <xf numFmtId="168" fontId="66" fillId="40" borderId="55" xfId="0" applyNumberFormat="1" applyFont="1" applyFill="1" applyBorder="1" applyAlignment="1" applyProtection="1">
      <alignment horizontal="center" vertical="center"/>
      <protection hidden="1"/>
    </xf>
    <xf numFmtId="168" fontId="59" fillId="39" borderId="56" xfId="0" applyNumberFormat="1" applyFont="1" applyFill="1" applyBorder="1" applyAlignment="1" applyProtection="1">
      <alignment horizontal="center" vertical="center"/>
      <protection hidden="1"/>
    </xf>
    <xf numFmtId="1" fontId="46" fillId="39" borderId="28" xfId="0" applyNumberFormat="1" applyFont="1" applyFill="1" applyBorder="1" applyAlignment="1" applyProtection="1">
      <alignment horizontal="center" vertical="center"/>
      <protection hidden="1"/>
    </xf>
    <xf numFmtId="20" fontId="46" fillId="2" borderId="72" xfId="0" applyNumberFormat="1" applyFont="1" applyFill="1" applyBorder="1" applyAlignment="1" applyProtection="1">
      <alignment horizontal="center" vertical="center"/>
      <protection hidden="1"/>
    </xf>
    <xf numFmtId="168" fontId="46" fillId="43" borderId="60" xfId="0" applyNumberFormat="1" applyFont="1" applyFill="1" applyBorder="1" applyAlignment="1" applyProtection="1">
      <alignment horizontal="center" vertical="center"/>
      <protection hidden="1"/>
    </xf>
    <xf numFmtId="1" fontId="37" fillId="39" borderId="0" xfId="0" applyNumberFormat="1" applyFont="1" applyFill="1" applyBorder="1" applyAlignment="1" applyProtection="1">
      <alignment horizontal="center"/>
      <protection hidden="1"/>
    </xf>
    <xf numFmtId="0" fontId="37" fillId="34" borderId="0" xfId="0" applyFont="1" applyFill="1" applyBorder="1" applyAlignment="1" applyProtection="1">
      <alignment horizontal="center" vertical="center"/>
      <protection hidden="1"/>
    </xf>
    <xf numFmtId="172" fontId="68" fillId="39" borderId="42" xfId="0" applyNumberFormat="1" applyFont="1" applyFill="1" applyBorder="1" applyAlignment="1" applyProtection="1">
      <alignment horizontal="center" vertical="center"/>
      <protection locked="0"/>
    </xf>
    <xf numFmtId="172" fontId="68" fillId="39" borderId="43" xfId="0" applyNumberFormat="1" applyFont="1" applyFill="1" applyBorder="1" applyAlignment="1" applyProtection="1">
      <alignment horizontal="center" vertical="center"/>
      <protection locked="0"/>
    </xf>
    <xf numFmtId="172" fontId="68" fillId="39" borderId="50" xfId="0" applyNumberFormat="1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Protection="1">
      <protection hidden="1"/>
    </xf>
    <xf numFmtId="0" fontId="28" fillId="35" borderId="6" xfId="0" applyFont="1" applyFill="1" applyBorder="1" applyProtection="1">
      <protection hidden="1"/>
    </xf>
    <xf numFmtId="0" fontId="28" fillId="35" borderId="6" xfId="0" applyFont="1" applyFill="1" applyBorder="1" applyAlignment="1" applyProtection="1">
      <alignment vertical="center" textRotation="90"/>
      <protection hidden="1"/>
    </xf>
    <xf numFmtId="20" fontId="27" fillId="36" borderId="6" xfId="0" applyNumberFormat="1" applyFont="1" applyFill="1" applyBorder="1" applyAlignment="1" applyProtection="1">
      <alignment horizontal="left" vertical="top"/>
      <protection hidden="1"/>
    </xf>
    <xf numFmtId="169" fontId="27" fillId="36" borderId="6" xfId="0" applyNumberFormat="1" applyFont="1" applyFill="1" applyBorder="1" applyAlignment="1" applyProtection="1">
      <alignment horizontal="left" vertical="top"/>
      <protection hidden="1"/>
    </xf>
    <xf numFmtId="168" fontId="27" fillId="36" borderId="6" xfId="0" applyNumberFormat="1" applyFont="1" applyFill="1" applyBorder="1" applyAlignment="1" applyProtection="1">
      <alignment horizontal="left" vertical="top"/>
      <protection hidden="1"/>
    </xf>
    <xf numFmtId="0" fontId="27" fillId="36" borderId="6" xfId="0" applyFont="1" applyFill="1" applyBorder="1" applyAlignment="1" applyProtection="1">
      <alignment horizontal="left" vertical="top"/>
      <protection hidden="1"/>
    </xf>
    <xf numFmtId="0" fontId="28" fillId="36" borderId="6" xfId="0" applyFont="1" applyFill="1" applyBorder="1" applyProtection="1">
      <protection hidden="1"/>
    </xf>
    <xf numFmtId="0" fontId="28" fillId="35" borderId="18" xfId="0" applyFont="1" applyFill="1" applyBorder="1" applyProtection="1">
      <protection hidden="1"/>
    </xf>
    <xf numFmtId="0" fontId="27" fillId="39" borderId="23" xfId="0" applyFont="1" applyFill="1" applyBorder="1" applyAlignment="1" applyProtection="1">
      <alignment horizontal="left" vertical="top"/>
      <protection hidden="1"/>
    </xf>
    <xf numFmtId="169" fontId="27" fillId="39" borderId="0" xfId="0" applyNumberFormat="1" applyFont="1" applyFill="1" applyBorder="1" applyAlignment="1" applyProtection="1">
      <alignment horizontal="left" vertical="top"/>
      <protection hidden="1"/>
    </xf>
    <xf numFmtId="0" fontId="27" fillId="39" borderId="0" xfId="0" applyFont="1" applyFill="1" applyBorder="1" applyAlignment="1" applyProtection="1">
      <alignment horizontal="left" vertical="top"/>
      <protection hidden="1"/>
    </xf>
    <xf numFmtId="20" fontId="27" fillId="39" borderId="0" xfId="0" applyNumberFormat="1" applyFont="1" applyFill="1" applyBorder="1" applyAlignment="1" applyProtection="1">
      <alignment horizontal="left" vertical="top"/>
      <protection hidden="1"/>
    </xf>
    <xf numFmtId="168" fontId="27" fillId="39" borderId="0" xfId="0" applyNumberFormat="1" applyFont="1" applyFill="1" applyBorder="1" applyAlignment="1" applyProtection="1">
      <alignment horizontal="left" vertical="top"/>
      <protection hidden="1"/>
    </xf>
    <xf numFmtId="0" fontId="28" fillId="39" borderId="0" xfId="0" applyFont="1" applyFill="1" applyBorder="1" applyProtection="1">
      <protection hidden="1"/>
    </xf>
    <xf numFmtId="0" fontId="28" fillId="34" borderId="0" xfId="0" applyFont="1" applyFill="1" applyProtection="1">
      <protection hidden="1"/>
    </xf>
    <xf numFmtId="0" fontId="28" fillId="34" borderId="0" xfId="0" applyFont="1" applyFill="1" applyBorder="1" applyProtection="1">
      <protection hidden="1"/>
    </xf>
    <xf numFmtId="0" fontId="39" fillId="37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5" fillId="37" borderId="0" xfId="0" applyFont="1" applyFill="1" applyBorder="1" applyAlignment="1" applyProtection="1">
      <alignment horizontal="center" vertical="center"/>
      <protection hidden="1"/>
    </xf>
    <xf numFmtId="169" fontId="22" fillId="37" borderId="0" xfId="0" applyNumberFormat="1" applyFont="1" applyFill="1" applyBorder="1" applyAlignment="1" applyProtection="1">
      <alignment horizontal="left" vertical="top"/>
      <protection hidden="1"/>
    </xf>
    <xf numFmtId="169" fontId="22" fillId="39" borderId="0" xfId="0" applyNumberFormat="1" applyFont="1" applyFill="1" applyBorder="1" applyAlignment="1" applyProtection="1">
      <alignment horizontal="left" vertical="top"/>
      <protection hidden="1"/>
    </xf>
    <xf numFmtId="0" fontId="22" fillId="37" borderId="0" xfId="0" applyFont="1" applyFill="1" applyBorder="1" applyAlignment="1" applyProtection="1">
      <alignment horizontal="right" vertical="top"/>
      <protection hidden="1"/>
    </xf>
    <xf numFmtId="0" fontId="28" fillId="35" borderId="21" xfId="0" applyFont="1" applyFill="1" applyBorder="1" applyAlignment="1" applyProtection="1">
      <alignment vertical="center" textRotation="90"/>
      <protection hidden="1"/>
    </xf>
    <xf numFmtId="0" fontId="29" fillId="34" borderId="0" xfId="0" applyFont="1" applyFill="1" applyBorder="1" applyAlignment="1" applyProtection="1">
      <alignment vertical="center"/>
      <protection hidden="1"/>
    </xf>
    <xf numFmtId="0" fontId="29" fillId="34" borderId="0" xfId="0" applyFont="1" applyFill="1" applyBorder="1" applyAlignment="1" applyProtection="1">
      <alignment horizontal="right" vertical="center"/>
      <protection hidden="1"/>
    </xf>
    <xf numFmtId="0" fontId="33" fillId="34" borderId="0" xfId="0" applyFont="1" applyFill="1" applyBorder="1" applyAlignment="1" applyProtection="1">
      <alignment horizontal="right" vertical="center"/>
      <protection hidden="1"/>
    </xf>
    <xf numFmtId="0" fontId="22" fillId="34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34" fillId="39" borderId="0" xfId="0" applyFont="1" applyFill="1" applyBorder="1" applyAlignment="1" applyProtection="1">
      <alignment horizontal="right" vertical="center"/>
      <protection hidden="1"/>
    </xf>
    <xf numFmtId="169" fontId="27" fillId="37" borderId="0" xfId="0" applyNumberFormat="1" applyFont="1" applyFill="1" applyBorder="1" applyAlignment="1" applyProtection="1">
      <alignment horizontal="left" vertical="top"/>
      <protection hidden="1"/>
    </xf>
    <xf numFmtId="0" fontId="22" fillId="37" borderId="0" xfId="0" applyFont="1" applyFill="1" applyBorder="1" applyAlignment="1" applyProtection="1">
      <alignment horizontal="left" vertical="top"/>
      <protection hidden="1"/>
    </xf>
    <xf numFmtId="20" fontId="22" fillId="37" borderId="0" xfId="0" applyNumberFormat="1" applyFont="1" applyFill="1" applyBorder="1" applyAlignment="1" applyProtection="1">
      <alignment horizontal="left" vertical="top"/>
      <protection hidden="1"/>
    </xf>
    <xf numFmtId="168" fontId="22" fillId="37" borderId="0" xfId="0" applyNumberFormat="1" applyFont="1" applyFill="1" applyBorder="1" applyAlignment="1" applyProtection="1">
      <alignment horizontal="left" vertical="top"/>
      <protection hidden="1"/>
    </xf>
    <xf numFmtId="169" fontId="27" fillId="34" borderId="0" xfId="0" applyNumberFormat="1" applyFont="1" applyFill="1" applyBorder="1" applyAlignment="1" applyProtection="1">
      <alignment vertical="center" wrapText="1"/>
      <protection hidden="1"/>
    </xf>
    <xf numFmtId="0" fontId="28" fillId="0" borderId="0" xfId="0" applyFont="1" applyProtection="1">
      <protection hidden="1"/>
    </xf>
    <xf numFmtId="20" fontId="23" fillId="34" borderId="0" xfId="0" applyNumberFormat="1" applyFont="1" applyFill="1" applyProtection="1">
      <protection hidden="1"/>
    </xf>
    <xf numFmtId="168" fontId="23" fillId="34" borderId="0" xfId="0" applyNumberFormat="1" applyFont="1" applyFill="1" applyProtection="1">
      <protection hidden="1"/>
    </xf>
    <xf numFmtId="1" fontId="23" fillId="34" borderId="0" xfId="0" applyNumberFormat="1" applyFont="1" applyFill="1" applyProtection="1">
      <protection hidden="1"/>
    </xf>
    <xf numFmtId="20" fontId="23" fillId="39" borderId="0" xfId="0" applyNumberFormat="1" applyFont="1" applyFill="1" applyBorder="1" applyProtection="1">
      <protection hidden="1"/>
    </xf>
    <xf numFmtId="168" fontId="23" fillId="39" borderId="0" xfId="0" applyNumberFormat="1" applyFont="1" applyFill="1" applyBorder="1" applyProtection="1">
      <protection hidden="1"/>
    </xf>
    <xf numFmtId="0" fontId="23" fillId="39" borderId="16" xfId="0" applyFont="1" applyFill="1" applyBorder="1" applyProtection="1">
      <protection hidden="1"/>
    </xf>
    <xf numFmtId="1" fontId="22" fillId="39" borderId="0" xfId="0" applyNumberFormat="1" applyFont="1" applyFill="1" applyBorder="1" applyAlignment="1" applyProtection="1">
      <alignment horizontal="right"/>
      <protection hidden="1"/>
    </xf>
    <xf numFmtId="0" fontId="22" fillId="34" borderId="0" xfId="0" applyFont="1" applyFill="1" applyAlignment="1" applyProtection="1">
      <alignment horizontal="right" vertical="center"/>
      <protection hidden="1"/>
    </xf>
    <xf numFmtId="171" fontId="23" fillId="39" borderId="0" xfId="0" applyNumberFormat="1" applyFont="1" applyFill="1" applyBorder="1" applyAlignment="1" applyProtection="1">
      <alignment horizontal="center" vertical="center"/>
      <protection hidden="1"/>
    </xf>
    <xf numFmtId="171" fontId="28" fillId="34" borderId="0" xfId="0" applyNumberFormat="1" applyFont="1" applyFill="1" applyBorder="1" applyAlignment="1" applyProtection="1">
      <alignment horizontal="center" vertical="center"/>
      <protection hidden="1"/>
    </xf>
    <xf numFmtId="1" fontId="28" fillId="34" borderId="0" xfId="0" applyNumberFormat="1" applyFont="1" applyFill="1" applyProtection="1">
      <protection hidden="1"/>
    </xf>
    <xf numFmtId="0" fontId="27" fillId="34" borderId="0" xfId="0" applyFont="1" applyFill="1" applyBorder="1" applyAlignment="1" applyProtection="1">
      <alignment horizontal="right" vertical="center"/>
      <protection hidden="1"/>
    </xf>
    <xf numFmtId="0" fontId="35" fillId="34" borderId="16" xfId="0" applyFont="1" applyFill="1" applyBorder="1" applyAlignment="1" applyProtection="1">
      <alignment vertical="center"/>
      <protection hidden="1"/>
    </xf>
    <xf numFmtId="0" fontId="35" fillId="34" borderId="0" xfId="0" applyFont="1" applyFill="1" applyBorder="1" applyAlignment="1" applyProtection="1">
      <alignment vertical="center"/>
      <protection hidden="1"/>
    </xf>
    <xf numFmtId="49" fontId="57" fillId="39" borderId="0" xfId="0" applyNumberFormat="1" applyFont="1" applyFill="1" applyBorder="1" applyAlignment="1" applyProtection="1">
      <alignment horizontal="center" vertical="center"/>
      <protection hidden="1"/>
    </xf>
    <xf numFmtId="0" fontId="53" fillId="34" borderId="0" xfId="0" applyFont="1" applyFill="1" applyAlignment="1" applyProtection="1">
      <alignment horizontal="center" vertical="center"/>
      <protection hidden="1"/>
    </xf>
    <xf numFmtId="0" fontId="23" fillId="34" borderId="0" xfId="0" applyFont="1" applyFill="1" applyAlignment="1" applyProtection="1">
      <protection hidden="1"/>
    </xf>
    <xf numFmtId="0" fontId="22" fillId="34" borderId="0" xfId="0" applyFont="1" applyFill="1" applyAlignment="1" applyProtection="1">
      <alignment vertical="center"/>
      <protection hidden="1"/>
    </xf>
    <xf numFmtId="0" fontId="31" fillId="39" borderId="0" xfId="0" applyFont="1" applyFill="1" applyBorder="1" applyAlignment="1" applyProtection="1">
      <alignment vertical="center"/>
      <protection hidden="1"/>
    </xf>
    <xf numFmtId="49" fontId="30" fillId="34" borderId="0" xfId="0" applyNumberFormat="1" applyFont="1" applyFill="1" applyBorder="1" applyAlignment="1" applyProtection="1">
      <alignment vertical="center" wrapText="1"/>
      <protection hidden="1"/>
    </xf>
    <xf numFmtId="0" fontId="22" fillId="34" borderId="0" xfId="0" applyFont="1" applyFill="1" applyBorder="1" applyProtection="1">
      <protection hidden="1"/>
    </xf>
    <xf numFmtId="0" fontId="32" fillId="39" borderId="0" xfId="0" applyFont="1" applyFill="1" applyBorder="1" applyAlignment="1" applyProtection="1">
      <alignment vertical="center"/>
      <protection hidden="1"/>
    </xf>
    <xf numFmtId="0" fontId="53" fillId="34" borderId="0" xfId="0" applyFont="1" applyFill="1" applyBorder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34" borderId="0" xfId="0" applyFont="1" applyFill="1" applyProtection="1">
      <protection hidden="1"/>
    </xf>
    <xf numFmtId="0" fontId="45" fillId="39" borderId="0" xfId="0" applyFont="1" applyFill="1" applyBorder="1" applyAlignment="1" applyProtection="1">
      <alignment horizontal="left" vertical="top"/>
      <protection hidden="1"/>
    </xf>
    <xf numFmtId="0" fontId="53" fillId="39" borderId="0" xfId="0" applyFont="1" applyFill="1" applyBorder="1" applyProtection="1">
      <protection hidden="1"/>
    </xf>
    <xf numFmtId="0" fontId="53" fillId="35" borderId="18" xfId="0" applyFont="1" applyFill="1" applyBorder="1" applyProtection="1">
      <protection hidden="1"/>
    </xf>
    <xf numFmtId="168" fontId="27" fillId="37" borderId="0" xfId="0" applyNumberFormat="1" applyFont="1" applyFill="1" applyBorder="1" applyAlignment="1" applyProtection="1">
      <alignment horizontal="left" vertical="top"/>
      <protection hidden="1"/>
    </xf>
    <xf numFmtId="176" fontId="64" fillId="40" borderId="17" xfId="0" applyNumberFormat="1" applyFont="1" applyFill="1" applyBorder="1" applyAlignment="1" applyProtection="1">
      <alignment horizontal="center" vertical="center"/>
      <protection hidden="1"/>
    </xf>
    <xf numFmtId="174" fontId="23" fillId="39" borderId="0" xfId="0" applyNumberFormat="1" applyFont="1" applyFill="1" applyBorder="1" applyAlignment="1" applyProtection="1">
      <alignment horizontal="center" vertical="center"/>
      <protection hidden="1"/>
    </xf>
    <xf numFmtId="49" fontId="23" fillId="39" borderId="0" xfId="0" applyNumberFormat="1" applyFont="1" applyFill="1" applyBorder="1" applyAlignment="1" applyProtection="1">
      <alignment horizontal="center" vertical="center"/>
      <protection hidden="1"/>
    </xf>
    <xf numFmtId="175" fontId="24" fillId="39" borderId="0" xfId="0" applyNumberFormat="1" applyFont="1" applyFill="1" applyBorder="1" applyAlignment="1" applyProtection="1">
      <alignment horizontal="center" vertical="center"/>
      <protection hidden="1"/>
    </xf>
    <xf numFmtId="175" fontId="23" fillId="39" borderId="0" xfId="0" applyNumberFormat="1" applyFont="1" applyFill="1" applyBorder="1" applyAlignment="1" applyProtection="1">
      <alignment horizontal="center" vertical="center"/>
      <protection hidden="1"/>
    </xf>
    <xf numFmtId="173" fontId="23" fillId="39" borderId="0" xfId="0" applyNumberFormat="1" applyFont="1" applyFill="1" applyBorder="1" applyAlignment="1" applyProtection="1">
      <alignment horizontal="center" vertical="center"/>
      <protection hidden="1"/>
    </xf>
    <xf numFmtId="176" fontId="28" fillId="39" borderId="0" xfId="0" applyNumberFormat="1" applyFont="1" applyFill="1" applyBorder="1" applyAlignment="1" applyProtection="1">
      <alignment horizontal="center" vertical="center"/>
      <protection hidden="1"/>
    </xf>
    <xf numFmtId="168" fontId="23" fillId="39" borderId="0" xfId="0" applyNumberFormat="1" applyFont="1" applyFill="1" applyBorder="1" applyAlignment="1" applyProtection="1">
      <alignment horizontal="center" vertical="center"/>
      <protection hidden="1"/>
    </xf>
    <xf numFmtId="171" fontId="33" fillId="39" borderId="0" xfId="0" applyNumberFormat="1" applyFont="1" applyFill="1" applyBorder="1" applyAlignment="1" applyProtection="1">
      <alignment horizontal="center" vertical="center"/>
      <protection hidden="1"/>
    </xf>
    <xf numFmtId="168" fontId="66" fillId="40" borderId="6" xfId="0" applyNumberFormat="1" applyFont="1" applyFill="1" applyBorder="1" applyAlignment="1" applyProtection="1">
      <alignment horizontal="center" vertical="center"/>
      <protection hidden="1"/>
    </xf>
    <xf numFmtId="168" fontId="59" fillId="40" borderId="20" xfId="0" applyNumberFormat="1" applyFont="1" applyFill="1" applyBorder="1" applyAlignment="1" applyProtection="1">
      <alignment horizontal="center" vertical="center"/>
      <protection hidden="1"/>
    </xf>
    <xf numFmtId="0" fontId="23" fillId="0" borderId="74" xfId="0" applyFont="1" applyBorder="1" applyProtection="1">
      <protection hidden="1"/>
    </xf>
    <xf numFmtId="0" fontId="39" fillId="37" borderId="75" xfId="0" applyFont="1" applyFill="1" applyBorder="1" applyAlignment="1" applyProtection="1">
      <alignment vertical="center"/>
      <protection hidden="1"/>
    </xf>
    <xf numFmtId="0" fontId="39" fillId="37" borderId="76" xfId="0" applyFont="1" applyFill="1" applyBorder="1" applyAlignment="1" applyProtection="1">
      <alignment vertical="center"/>
      <protection hidden="1"/>
    </xf>
    <xf numFmtId="0" fontId="39" fillId="37" borderId="77" xfId="0" applyFont="1" applyFill="1" applyBorder="1" applyAlignment="1" applyProtection="1">
      <alignment vertical="center"/>
      <protection hidden="1"/>
    </xf>
    <xf numFmtId="0" fontId="39" fillId="37" borderId="78" xfId="0" applyFont="1" applyFill="1" applyBorder="1" applyAlignment="1" applyProtection="1">
      <alignment vertical="center"/>
      <protection hidden="1"/>
    </xf>
    <xf numFmtId="0" fontId="39" fillId="37" borderId="79" xfId="0" applyFont="1" applyFill="1" applyBorder="1" applyAlignment="1" applyProtection="1">
      <alignment vertical="center"/>
      <protection hidden="1"/>
    </xf>
    <xf numFmtId="168" fontId="52" fillId="40" borderId="73" xfId="0" applyNumberFormat="1" applyFont="1" applyFill="1" applyBorder="1" applyAlignment="1" applyProtection="1">
      <alignment horizontal="center" vertical="center" wrapText="1"/>
      <protection hidden="1"/>
    </xf>
    <xf numFmtId="0" fontId="47" fillId="45" borderId="41" xfId="0" applyFont="1" applyFill="1" applyBorder="1" applyAlignment="1" applyProtection="1">
      <alignment horizontal="center" vertical="center"/>
      <protection hidden="1"/>
    </xf>
    <xf numFmtId="178" fontId="69" fillId="39" borderId="71" xfId="0" quotePrefix="1" applyNumberFormat="1" applyFont="1" applyFill="1" applyBorder="1" applyAlignment="1" applyProtection="1">
      <alignment horizontal="center" vertical="center"/>
      <protection hidden="1"/>
    </xf>
    <xf numFmtId="0" fontId="70" fillId="0" borderId="0" xfId="0" applyFont="1" applyProtection="1">
      <protection hidden="1"/>
    </xf>
    <xf numFmtId="0" fontId="71" fillId="37" borderId="0" xfId="0" applyFont="1" applyFill="1" applyBorder="1" applyAlignment="1" applyProtection="1">
      <alignment horizontal="left" vertical="top"/>
      <protection locked="0"/>
    </xf>
    <xf numFmtId="20" fontId="71" fillId="37" borderId="0" xfId="0" applyNumberFormat="1" applyFont="1" applyFill="1" applyBorder="1" applyAlignment="1" applyProtection="1">
      <alignment horizontal="left" vertical="top"/>
      <protection locked="0"/>
    </xf>
    <xf numFmtId="20" fontId="71" fillId="36" borderId="6" xfId="0" applyNumberFormat="1" applyFont="1" applyFill="1" applyBorder="1" applyAlignment="1" applyProtection="1">
      <alignment horizontal="left" vertical="top"/>
      <protection locked="0"/>
    </xf>
    <xf numFmtId="0" fontId="70" fillId="34" borderId="0" xfId="0" applyFont="1" applyFill="1" applyProtection="1">
      <protection locked="0"/>
    </xf>
    <xf numFmtId="49" fontId="73" fillId="39" borderId="22" xfId="0" applyNumberFormat="1" applyFont="1" applyFill="1" applyBorder="1" applyAlignment="1" applyProtection="1">
      <alignment vertical="center"/>
      <protection locked="0"/>
    </xf>
    <xf numFmtId="20" fontId="71" fillId="39" borderId="0" xfId="0" applyNumberFormat="1" applyFont="1" applyFill="1" applyBorder="1" applyAlignment="1" applyProtection="1">
      <alignment horizontal="left" vertical="top"/>
      <protection locked="0"/>
    </xf>
    <xf numFmtId="0" fontId="70" fillId="34" borderId="0" xfId="0" applyFont="1" applyFill="1" applyBorder="1" applyAlignment="1" applyProtection="1">
      <alignment vertical="center"/>
      <protection locked="0"/>
    </xf>
    <xf numFmtId="0" fontId="73" fillId="34" borderId="22" xfId="0" applyFont="1" applyFill="1" applyBorder="1" applyAlignment="1" applyProtection="1">
      <alignment vertical="center"/>
      <protection locked="0"/>
    </xf>
    <xf numFmtId="0" fontId="70" fillId="0" borderId="0" xfId="0" applyFont="1" applyAlignment="1" applyProtection="1">
      <alignment vertical="center"/>
      <protection locked="0"/>
    </xf>
    <xf numFmtId="0" fontId="74" fillId="34" borderId="22" xfId="0" applyFont="1" applyFill="1" applyBorder="1" applyAlignment="1" applyProtection="1">
      <alignment vertical="center"/>
      <protection locked="0"/>
    </xf>
    <xf numFmtId="0" fontId="70" fillId="34" borderId="22" xfId="0" applyFont="1" applyFill="1" applyBorder="1" applyAlignment="1" applyProtection="1">
      <alignment vertical="center"/>
      <protection locked="0"/>
    </xf>
    <xf numFmtId="0" fontId="75" fillId="39" borderId="13" xfId="0" applyFont="1" applyFill="1" applyBorder="1" applyAlignment="1" applyProtection="1">
      <alignment vertical="center"/>
      <protection locked="0"/>
    </xf>
    <xf numFmtId="0" fontId="70" fillId="34" borderId="0" xfId="0" applyFont="1" applyFill="1" applyBorder="1" applyProtection="1">
      <protection locked="0"/>
    </xf>
    <xf numFmtId="49" fontId="74" fillId="34" borderId="13" xfId="0" applyNumberFormat="1" applyFont="1" applyFill="1" applyBorder="1" applyAlignment="1" applyProtection="1">
      <alignment vertical="center" wrapText="1"/>
      <protection locked="0"/>
    </xf>
    <xf numFmtId="0" fontId="71" fillId="34" borderId="0" xfId="0" applyFont="1" applyFill="1" applyBorder="1" applyProtection="1">
      <protection locked="0"/>
    </xf>
    <xf numFmtId="0" fontId="76" fillId="39" borderId="13" xfId="0" applyFont="1" applyFill="1" applyBorder="1" applyAlignment="1" applyProtection="1">
      <alignment vertical="center"/>
      <protection locked="0"/>
    </xf>
    <xf numFmtId="0" fontId="49" fillId="45" borderId="15" xfId="0" applyFont="1" applyFill="1" applyBorder="1" applyAlignment="1" applyProtection="1">
      <alignment horizontal="center" vertical="center" wrapText="1"/>
      <protection hidden="1"/>
    </xf>
    <xf numFmtId="0" fontId="35" fillId="43" borderId="2" xfId="0" applyFont="1" applyFill="1" applyBorder="1" applyAlignment="1" applyProtection="1">
      <alignment horizontal="center" vertical="center" wrapText="1"/>
      <protection hidden="1"/>
    </xf>
    <xf numFmtId="0" fontId="59" fillId="40" borderId="42" xfId="0" applyFont="1" applyFill="1" applyBorder="1" applyAlignment="1" applyProtection="1">
      <alignment horizontal="center" vertical="center" wrapText="1"/>
      <protection hidden="1"/>
    </xf>
    <xf numFmtId="0" fontId="59" fillId="39" borderId="33" xfId="0" applyFont="1" applyFill="1" applyBorder="1" applyAlignment="1" applyProtection="1">
      <alignment horizontal="center" vertical="center" wrapText="1"/>
      <protection hidden="1"/>
    </xf>
    <xf numFmtId="0" fontId="78" fillId="40" borderId="6" xfId="0" applyFont="1" applyFill="1" applyBorder="1" applyAlignment="1" applyProtection="1">
      <alignment horizontal="center" vertical="center" wrapText="1"/>
      <protection hidden="1"/>
    </xf>
    <xf numFmtId="20" fontId="59" fillId="40" borderId="6" xfId="0" applyNumberFormat="1" applyFont="1" applyFill="1" applyBorder="1" applyAlignment="1" applyProtection="1">
      <alignment horizontal="center" vertical="center"/>
      <protection hidden="1"/>
    </xf>
    <xf numFmtId="20" fontId="59" fillId="39" borderId="37" xfId="0" applyNumberFormat="1" applyFont="1" applyFill="1" applyBorder="1" applyAlignment="1" applyProtection="1">
      <alignment horizontal="center" vertical="center" wrapText="1"/>
      <protection hidden="1"/>
    </xf>
    <xf numFmtId="0" fontId="59" fillId="39" borderId="18" xfId="0" applyFont="1" applyFill="1" applyBorder="1" applyAlignment="1" applyProtection="1">
      <alignment horizontal="center" vertical="center" wrapText="1"/>
      <protection hidden="1"/>
    </xf>
    <xf numFmtId="0" fontId="59" fillId="59" borderId="6" xfId="0" applyFont="1" applyFill="1" applyBorder="1" applyAlignment="1" applyProtection="1">
      <alignment horizontal="center" vertical="center" wrapText="1"/>
      <protection hidden="1"/>
    </xf>
    <xf numFmtId="0" fontId="59" fillId="39" borderId="69" xfId="0" applyFont="1" applyFill="1" applyBorder="1" applyAlignment="1" applyProtection="1">
      <alignment horizontal="center" vertical="center" wrapText="1"/>
      <protection hidden="1"/>
    </xf>
    <xf numFmtId="0" fontId="59" fillId="39" borderId="70" xfId="0" applyFont="1" applyFill="1" applyBorder="1" applyAlignment="1" applyProtection="1">
      <alignment horizontal="center" vertical="center" wrapText="1"/>
      <protection hidden="1"/>
    </xf>
    <xf numFmtId="168" fontId="46" fillId="42" borderId="19" xfId="0" applyNumberFormat="1" applyFont="1" applyFill="1" applyBorder="1" applyAlignment="1" applyProtection="1">
      <alignment horizontal="center" vertical="center"/>
      <protection hidden="1"/>
    </xf>
    <xf numFmtId="0" fontId="79" fillId="40" borderId="63" xfId="0" applyFont="1" applyFill="1" applyBorder="1" applyAlignment="1" applyProtection="1">
      <alignment horizontal="center" vertical="center" wrapText="1"/>
      <protection hidden="1"/>
    </xf>
    <xf numFmtId="168" fontId="80" fillId="40" borderId="63" xfId="0" applyNumberFormat="1" applyFont="1" applyFill="1" applyBorder="1" applyAlignment="1" applyProtection="1">
      <alignment horizontal="center" vertical="center"/>
      <protection locked="0"/>
    </xf>
    <xf numFmtId="168" fontId="80" fillId="40" borderId="64" xfId="0" applyNumberFormat="1" applyFont="1" applyFill="1" applyBorder="1" applyAlignment="1" applyProtection="1">
      <alignment horizontal="center" vertical="center"/>
      <protection locked="0"/>
    </xf>
    <xf numFmtId="0" fontId="79" fillId="40" borderId="63" xfId="0" applyFont="1" applyFill="1" applyBorder="1" applyAlignment="1" applyProtection="1">
      <alignment horizontal="center" vertical="center" wrapText="1"/>
      <protection locked="0"/>
    </xf>
    <xf numFmtId="168" fontId="80" fillId="40" borderId="65" xfId="0" applyNumberFormat="1" applyFont="1" applyFill="1" applyBorder="1" applyAlignment="1" applyProtection="1">
      <alignment horizontal="center" vertical="center"/>
      <protection locked="0"/>
    </xf>
    <xf numFmtId="169" fontId="82" fillId="37" borderId="0" xfId="0" applyNumberFormat="1" applyFont="1" applyFill="1" applyBorder="1" applyAlignment="1" applyProtection="1">
      <alignment horizontal="left" vertical="top"/>
      <protection locked="0"/>
    </xf>
    <xf numFmtId="20" fontId="82" fillId="37" borderId="0" xfId="0" applyNumberFormat="1" applyFont="1" applyFill="1" applyBorder="1" applyAlignment="1" applyProtection="1">
      <alignment horizontal="left" vertical="top"/>
      <protection locked="0"/>
    </xf>
    <xf numFmtId="168" fontId="82" fillId="37" borderId="0" xfId="0" applyNumberFormat="1" applyFont="1" applyFill="1" applyBorder="1" applyAlignment="1" applyProtection="1">
      <alignment horizontal="left" vertical="top"/>
      <protection locked="0"/>
    </xf>
    <xf numFmtId="0" fontId="82" fillId="0" borderId="0" xfId="0" applyFont="1" applyProtection="1">
      <protection locked="0"/>
    </xf>
    <xf numFmtId="0" fontId="82" fillId="37" borderId="0" xfId="0" applyFont="1" applyFill="1" applyBorder="1" applyAlignment="1" applyProtection="1">
      <alignment horizontal="left" vertical="top"/>
      <protection locked="0"/>
    </xf>
    <xf numFmtId="49" fontId="82" fillId="39" borderId="0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 applyProtection="1">
      <alignment vertical="center"/>
      <protection locked="0"/>
    </xf>
    <xf numFmtId="49" fontId="83" fillId="39" borderId="0" xfId="0" applyNumberFormat="1" applyFont="1" applyFill="1" applyBorder="1" applyAlignment="1" applyProtection="1">
      <alignment horizontal="center" vertical="center"/>
      <protection locked="0"/>
    </xf>
    <xf numFmtId="0" fontId="82" fillId="34" borderId="0" xfId="0" applyFont="1" applyFill="1" applyBorder="1" applyAlignment="1" applyProtection="1">
      <alignment vertical="center"/>
      <protection locked="0"/>
    </xf>
    <xf numFmtId="0" fontId="82" fillId="0" borderId="0" xfId="0" applyFont="1" applyBorder="1" applyAlignment="1" applyProtection="1">
      <alignment vertical="center"/>
      <protection locked="0"/>
    </xf>
    <xf numFmtId="0" fontId="82" fillId="34" borderId="0" xfId="0" applyFont="1" applyFill="1" applyBorder="1" applyAlignment="1" applyProtection="1">
      <alignment horizontal="center" vertical="center"/>
      <protection locked="0"/>
    </xf>
    <xf numFmtId="1" fontId="82" fillId="39" borderId="0" xfId="0" applyNumberFormat="1" applyFont="1" applyFill="1" applyBorder="1" applyAlignment="1" applyProtection="1">
      <alignment horizontal="center" vertical="center"/>
      <protection locked="0"/>
    </xf>
    <xf numFmtId="168" fontId="84" fillId="37" borderId="0" xfId="0" applyNumberFormat="1" applyFont="1" applyFill="1" applyBorder="1" applyAlignment="1" applyProtection="1">
      <alignment horizontal="left" vertical="top"/>
      <protection locked="0"/>
    </xf>
    <xf numFmtId="0" fontId="84" fillId="37" borderId="0" xfId="0" applyFont="1" applyFill="1" applyBorder="1" applyAlignment="1" applyProtection="1">
      <alignment horizontal="left" vertical="top"/>
      <protection locked="0"/>
    </xf>
    <xf numFmtId="20" fontId="84" fillId="37" borderId="0" xfId="0" applyNumberFormat="1" applyFont="1" applyFill="1" applyBorder="1" applyAlignment="1" applyProtection="1">
      <alignment horizontal="left" vertical="top"/>
      <protection locked="0"/>
    </xf>
    <xf numFmtId="20" fontId="84" fillId="36" borderId="6" xfId="0" applyNumberFormat="1" applyFont="1" applyFill="1" applyBorder="1" applyAlignment="1" applyProtection="1">
      <alignment horizontal="left" vertical="top"/>
      <protection locked="0"/>
    </xf>
    <xf numFmtId="168" fontId="84" fillId="36" borderId="6" xfId="0" applyNumberFormat="1" applyFont="1" applyFill="1" applyBorder="1" applyAlignment="1" applyProtection="1">
      <alignment horizontal="left" vertical="top"/>
      <protection locked="0"/>
    </xf>
    <xf numFmtId="0" fontId="84" fillId="36" borderId="6" xfId="0" applyFont="1" applyFill="1" applyBorder="1" applyAlignment="1" applyProtection="1">
      <alignment horizontal="left" vertical="top"/>
      <protection locked="0"/>
    </xf>
    <xf numFmtId="0" fontId="86" fillId="34" borderId="0" xfId="0" applyFont="1" applyFill="1" applyAlignment="1" applyProtection="1">
      <alignment horizontal="center" vertical="center"/>
      <protection locked="0"/>
    </xf>
    <xf numFmtId="20" fontId="85" fillId="39" borderId="0" xfId="0" applyNumberFormat="1" applyFont="1" applyFill="1" applyBorder="1" applyAlignment="1" applyProtection="1">
      <alignment horizontal="center" vertical="center"/>
      <protection locked="0"/>
    </xf>
    <xf numFmtId="168" fontId="85" fillId="39" borderId="0" xfId="0" applyNumberFormat="1" applyFont="1" applyFill="1" applyBorder="1" applyAlignment="1" applyProtection="1">
      <alignment horizontal="center" vertical="center"/>
      <protection locked="0"/>
    </xf>
    <xf numFmtId="0" fontId="86" fillId="34" borderId="0" xfId="0" applyFont="1" applyFill="1" applyProtection="1">
      <protection locked="0"/>
    </xf>
    <xf numFmtId="0" fontId="85" fillId="34" borderId="0" xfId="0" applyFont="1" applyFill="1" applyAlignment="1" applyProtection="1">
      <alignment horizontal="center" vertical="center"/>
      <protection locked="0"/>
    </xf>
    <xf numFmtId="49" fontId="85" fillId="34" borderId="0" xfId="0" applyNumberFormat="1" applyFont="1" applyFill="1" applyBorder="1" applyAlignment="1" applyProtection="1">
      <alignment horizontal="center" vertical="center" wrapText="1"/>
      <protection locked="0"/>
    </xf>
    <xf numFmtId="0" fontId="85" fillId="34" borderId="0" xfId="0" applyFont="1" applyFill="1" applyProtection="1">
      <protection locked="0"/>
    </xf>
    <xf numFmtId="0" fontId="87" fillId="34" borderId="0" xfId="0" applyFont="1" applyFill="1" applyAlignment="1" applyProtection="1">
      <alignment vertical="center"/>
      <protection hidden="1"/>
    </xf>
    <xf numFmtId="0" fontId="87" fillId="34" borderId="0" xfId="0" applyFont="1" applyFill="1" applyAlignment="1" applyProtection="1">
      <alignment horizontal="center"/>
      <protection locked="0"/>
    </xf>
    <xf numFmtId="0" fontId="88" fillId="34" borderId="0" xfId="0" applyFont="1" applyFill="1" applyProtection="1">
      <protection locked="0"/>
    </xf>
    <xf numFmtId="0" fontId="84" fillId="34" borderId="0" xfId="0" applyFont="1" applyFill="1" applyAlignment="1" applyProtection="1">
      <alignment vertical="center"/>
      <protection hidden="1"/>
    </xf>
    <xf numFmtId="0" fontId="87" fillId="34" borderId="0" xfId="0" applyFont="1" applyFill="1" applyAlignment="1" applyProtection="1">
      <alignment vertical="center"/>
      <protection locked="0"/>
    </xf>
    <xf numFmtId="20" fontId="89" fillId="36" borderId="34" xfId="0" applyNumberFormat="1" applyFont="1" applyFill="1" applyBorder="1" applyAlignment="1" applyProtection="1">
      <alignment horizontal="center" vertical="center" wrapText="1"/>
      <protection hidden="1"/>
    </xf>
    <xf numFmtId="20" fontId="90" fillId="36" borderId="61" xfId="0" applyNumberFormat="1" applyFont="1" applyFill="1" applyBorder="1" applyAlignment="1" applyProtection="1">
      <alignment horizontal="center" vertical="center"/>
      <protection hidden="1"/>
    </xf>
    <xf numFmtId="20" fontId="90" fillId="36" borderId="62" xfId="0" applyNumberFormat="1" applyFont="1" applyFill="1" applyBorder="1" applyAlignment="1" applyProtection="1">
      <alignment horizontal="center" vertical="center"/>
      <protection hidden="1"/>
    </xf>
    <xf numFmtId="176" fontId="90" fillId="40" borderId="17" xfId="0" applyNumberFormat="1" applyFont="1" applyFill="1" applyBorder="1" applyAlignment="1" applyProtection="1">
      <alignment horizontal="center" vertical="center"/>
      <protection locked="0"/>
    </xf>
    <xf numFmtId="176" fontId="90" fillId="40" borderId="54" xfId="0" applyNumberFormat="1" applyFont="1" applyFill="1" applyBorder="1" applyAlignment="1" applyProtection="1">
      <alignment horizontal="center" vertical="center"/>
      <protection locked="0"/>
    </xf>
    <xf numFmtId="0" fontId="47" fillId="52" borderId="41" xfId="0" applyFont="1" applyFill="1" applyBorder="1" applyAlignment="1" applyProtection="1">
      <alignment horizontal="center" vertical="center" wrapText="1"/>
      <protection hidden="1"/>
    </xf>
    <xf numFmtId="0" fontId="54" fillId="2" borderId="44" xfId="0" applyFont="1" applyFill="1" applyBorder="1" applyAlignment="1" applyProtection="1">
      <alignment horizontal="center" vertical="center" wrapText="1"/>
      <protection hidden="1"/>
    </xf>
    <xf numFmtId="168" fontId="70" fillId="34" borderId="60" xfId="0" applyNumberFormat="1" applyFont="1" applyFill="1" applyBorder="1" applyAlignment="1" applyProtection="1">
      <alignment horizontal="center" vertical="center"/>
      <protection locked="0"/>
    </xf>
    <xf numFmtId="0" fontId="47" fillId="48" borderId="41" xfId="0" applyFont="1" applyFill="1" applyBorder="1" applyAlignment="1" applyProtection="1">
      <alignment horizontal="center" vertical="center"/>
      <protection hidden="1"/>
    </xf>
    <xf numFmtId="0" fontId="47" fillId="57" borderId="41" xfId="0" applyFont="1" applyFill="1" applyBorder="1" applyAlignment="1" applyProtection="1">
      <alignment horizontal="center" vertical="center"/>
      <protection hidden="1"/>
    </xf>
    <xf numFmtId="0" fontId="47" fillId="47" borderId="41" xfId="0" applyFont="1" applyFill="1" applyBorder="1" applyAlignment="1" applyProtection="1">
      <alignment horizontal="center" vertical="center"/>
      <protection hidden="1"/>
    </xf>
    <xf numFmtId="0" fontId="41" fillId="49" borderId="21" xfId="0" applyFont="1" applyFill="1" applyBorder="1" applyAlignment="1" applyProtection="1">
      <alignment horizontal="center" vertical="center"/>
      <protection hidden="1"/>
    </xf>
    <xf numFmtId="0" fontId="41" fillId="49" borderId="6" xfId="0" applyFont="1" applyFill="1" applyBorder="1" applyAlignment="1" applyProtection="1">
      <alignment horizontal="center" vertical="center"/>
      <protection hidden="1"/>
    </xf>
    <xf numFmtId="0" fontId="41" fillId="49" borderId="18" xfId="0" applyFont="1" applyFill="1" applyBorder="1" applyAlignment="1" applyProtection="1">
      <alignment horizontal="center" vertical="center"/>
      <protection hidden="1"/>
    </xf>
    <xf numFmtId="0" fontId="45" fillId="34" borderId="21" xfId="0" applyFont="1" applyFill="1" applyBorder="1" applyAlignment="1" applyProtection="1">
      <alignment horizontal="center" vertical="center"/>
      <protection hidden="1"/>
    </xf>
    <xf numFmtId="0" fontId="45" fillId="34" borderId="6" xfId="0" applyFont="1" applyFill="1" applyBorder="1" applyAlignment="1" applyProtection="1">
      <alignment horizontal="center" vertical="center"/>
      <protection hidden="1"/>
    </xf>
    <xf numFmtId="0" fontId="45" fillId="34" borderId="18" xfId="0" applyFont="1" applyFill="1" applyBorder="1" applyAlignment="1" applyProtection="1">
      <alignment horizontal="center" vertical="center"/>
      <protection hidden="1"/>
    </xf>
    <xf numFmtId="10" fontId="82" fillId="34" borderId="21" xfId="0" applyNumberFormat="1" applyFont="1" applyFill="1" applyBorder="1" applyAlignment="1" applyProtection="1">
      <alignment horizontal="center" vertical="center"/>
      <protection locked="0"/>
    </xf>
    <xf numFmtId="10" fontId="82" fillId="34" borderId="6" xfId="0" applyNumberFormat="1" applyFont="1" applyFill="1" applyBorder="1" applyAlignment="1" applyProtection="1">
      <alignment horizontal="center" vertical="center"/>
      <protection locked="0"/>
    </xf>
    <xf numFmtId="10" fontId="82" fillId="34" borderId="18" xfId="0" applyNumberFormat="1" applyFont="1" applyFill="1" applyBorder="1" applyAlignment="1" applyProtection="1">
      <alignment horizontal="center" vertical="center"/>
      <protection locked="0"/>
    </xf>
    <xf numFmtId="0" fontId="47" fillId="44" borderId="67" xfId="0" applyFont="1" applyFill="1" applyBorder="1" applyAlignment="1" applyProtection="1">
      <alignment horizontal="center" vertical="center" wrapText="1"/>
      <protection hidden="1"/>
    </xf>
    <xf numFmtId="0" fontId="47" fillId="44" borderId="68" xfId="0" applyFont="1" applyFill="1" applyBorder="1" applyAlignment="1" applyProtection="1">
      <alignment horizontal="center" vertical="center" wrapText="1"/>
      <protection hidden="1"/>
    </xf>
    <xf numFmtId="0" fontId="59" fillId="41" borderId="21" xfId="0" applyFont="1" applyFill="1" applyBorder="1" applyAlignment="1" applyProtection="1">
      <alignment horizontal="left" vertical="center"/>
      <protection hidden="1"/>
    </xf>
    <xf numFmtId="0" fontId="59" fillId="41" borderId="6" xfId="0" applyFont="1" applyFill="1" applyBorder="1" applyAlignment="1" applyProtection="1">
      <alignment horizontal="left" vertical="center"/>
      <protection hidden="1"/>
    </xf>
    <xf numFmtId="0" fontId="59" fillId="41" borderId="18" xfId="0" applyFont="1" applyFill="1" applyBorder="1" applyAlignment="1" applyProtection="1">
      <alignment horizontal="left" vertical="center"/>
      <protection hidden="1"/>
    </xf>
    <xf numFmtId="0" fontId="46" fillId="41" borderId="21" xfId="0" applyFont="1" applyFill="1" applyBorder="1" applyAlignment="1" applyProtection="1">
      <alignment horizontal="left" vertical="center" wrapText="1"/>
      <protection hidden="1"/>
    </xf>
    <xf numFmtId="0" fontId="46" fillId="41" borderId="6" xfId="0" applyFont="1" applyFill="1" applyBorder="1" applyAlignment="1" applyProtection="1">
      <alignment horizontal="left" vertical="center" wrapText="1"/>
      <protection hidden="1"/>
    </xf>
    <xf numFmtId="0" fontId="46" fillId="41" borderId="18" xfId="0" applyFont="1" applyFill="1" applyBorder="1" applyAlignment="1" applyProtection="1">
      <alignment horizontal="left" vertical="center" wrapText="1"/>
      <protection hidden="1"/>
    </xf>
    <xf numFmtId="0" fontId="46" fillId="41" borderId="21" xfId="0" applyFont="1" applyFill="1" applyBorder="1" applyAlignment="1" applyProtection="1">
      <alignment horizontal="left" vertical="center"/>
      <protection hidden="1"/>
    </xf>
    <xf numFmtId="0" fontId="46" fillId="41" borderId="6" xfId="0" applyFont="1" applyFill="1" applyBorder="1" applyAlignment="1" applyProtection="1">
      <alignment horizontal="left" vertical="center"/>
      <protection hidden="1"/>
    </xf>
    <xf numFmtId="0" fontId="46" fillId="41" borderId="18" xfId="0" applyFont="1" applyFill="1" applyBorder="1" applyAlignment="1" applyProtection="1">
      <alignment horizontal="left" vertical="center"/>
      <protection hidden="1"/>
    </xf>
    <xf numFmtId="0" fontId="46" fillId="41" borderId="30" xfId="0" applyFont="1" applyFill="1" applyBorder="1" applyAlignment="1" applyProtection="1">
      <alignment horizontal="left" vertical="center" wrapText="1"/>
      <protection hidden="1"/>
    </xf>
    <xf numFmtId="0" fontId="46" fillId="41" borderId="28" xfId="0" applyFont="1" applyFill="1" applyBorder="1" applyAlignment="1" applyProtection="1">
      <alignment horizontal="left" vertical="center" wrapText="1"/>
      <protection hidden="1"/>
    </xf>
    <xf numFmtId="0" fontId="46" fillId="41" borderId="31" xfId="0" applyFont="1" applyFill="1" applyBorder="1" applyAlignment="1" applyProtection="1">
      <alignment horizontal="left" vertical="center" wrapText="1"/>
      <protection hidden="1"/>
    </xf>
    <xf numFmtId="0" fontId="46" fillId="41" borderId="32" xfId="0" applyFont="1" applyFill="1" applyBorder="1" applyAlignment="1" applyProtection="1">
      <alignment horizontal="left" vertical="center" wrapText="1"/>
      <protection hidden="1"/>
    </xf>
    <xf numFmtId="0" fontId="46" fillId="41" borderId="1" xfId="0" applyFont="1" applyFill="1" applyBorder="1" applyAlignment="1" applyProtection="1">
      <alignment horizontal="left" vertical="center" wrapText="1"/>
      <protection hidden="1"/>
    </xf>
    <xf numFmtId="0" fontId="46" fillId="41" borderId="27" xfId="0" applyFont="1" applyFill="1" applyBorder="1" applyAlignment="1" applyProtection="1">
      <alignment horizontal="left" vertical="center" wrapText="1"/>
      <protection hidden="1"/>
    </xf>
    <xf numFmtId="0" fontId="54" fillId="34" borderId="0" xfId="0" applyFont="1" applyFill="1" applyBorder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58" xfId="0" applyFont="1" applyBorder="1" applyAlignment="1" applyProtection="1">
      <alignment horizontal="right" vertical="center"/>
      <protection hidden="1"/>
    </xf>
    <xf numFmtId="0" fontId="45" fillId="39" borderId="0" xfId="0" applyFont="1" applyFill="1" applyBorder="1" applyAlignment="1" applyProtection="1">
      <alignment horizontal="right" vertical="center"/>
      <protection hidden="1"/>
    </xf>
    <xf numFmtId="0" fontId="85" fillId="39" borderId="13" xfId="0" applyFont="1" applyFill="1" applyBorder="1" applyAlignment="1" applyProtection="1">
      <alignment horizontal="center" vertical="center"/>
      <protection locked="0"/>
    </xf>
    <xf numFmtId="49" fontId="86" fillId="34" borderId="13" xfId="0" applyNumberFormat="1" applyFont="1" applyFill="1" applyBorder="1" applyAlignment="1" applyProtection="1">
      <alignment horizontal="center" vertical="center" wrapText="1"/>
      <protection locked="0"/>
    </xf>
    <xf numFmtId="49" fontId="86" fillId="39" borderId="13" xfId="0" applyNumberFormat="1" applyFont="1" applyFill="1" applyBorder="1" applyAlignment="1" applyProtection="1">
      <alignment horizontal="center" vertical="center"/>
      <protection locked="0"/>
    </xf>
    <xf numFmtId="0" fontId="51" fillId="39" borderId="22" xfId="0" applyFont="1" applyFill="1" applyBorder="1" applyAlignment="1" applyProtection="1">
      <alignment horizontal="center" vertical="center"/>
      <protection locked="0"/>
    </xf>
    <xf numFmtId="0" fontId="47" fillId="50" borderId="21" xfId="0" applyFont="1" applyFill="1" applyBorder="1" applyAlignment="1" applyProtection="1">
      <alignment horizontal="center" vertical="center"/>
      <protection hidden="1"/>
    </xf>
    <xf numFmtId="0" fontId="47" fillId="50" borderId="6" xfId="0" applyFont="1" applyFill="1" applyBorder="1" applyAlignment="1" applyProtection="1">
      <alignment horizontal="center" vertical="center"/>
      <protection hidden="1"/>
    </xf>
    <xf numFmtId="0" fontId="47" fillId="50" borderId="18" xfId="0" applyFont="1" applyFill="1" applyBorder="1" applyAlignment="1" applyProtection="1">
      <alignment horizontal="center" vertical="center"/>
      <protection hidden="1"/>
    </xf>
    <xf numFmtId="170" fontId="55" fillId="39" borderId="21" xfId="0" applyNumberFormat="1" applyFont="1" applyFill="1" applyBorder="1" applyAlignment="1" applyProtection="1">
      <alignment horizontal="center" vertical="center"/>
      <protection hidden="1"/>
    </xf>
    <xf numFmtId="170" fontId="55" fillId="39" borderId="6" xfId="0" applyNumberFormat="1" applyFont="1" applyFill="1" applyBorder="1" applyAlignment="1" applyProtection="1">
      <alignment horizontal="center" vertical="center"/>
      <protection hidden="1"/>
    </xf>
    <xf numFmtId="170" fontId="55" fillId="39" borderId="18" xfId="0" applyNumberFormat="1" applyFont="1" applyFill="1" applyBorder="1" applyAlignment="1" applyProtection="1">
      <alignment horizontal="center" vertical="center"/>
      <protection hidden="1"/>
    </xf>
    <xf numFmtId="0" fontId="82" fillId="34" borderId="22" xfId="0" applyFont="1" applyFill="1" applyBorder="1" applyAlignment="1" applyProtection="1">
      <alignment horizontal="center" vertical="center"/>
      <protection locked="0"/>
    </xf>
    <xf numFmtId="3" fontId="82" fillId="34" borderId="22" xfId="0" applyNumberFormat="1" applyFont="1" applyFill="1" applyBorder="1" applyAlignment="1" applyProtection="1">
      <alignment horizontal="center" vertical="center"/>
      <protection locked="0"/>
    </xf>
    <xf numFmtId="49" fontId="81" fillId="39" borderId="22" xfId="0" applyNumberFormat="1" applyFont="1" applyFill="1" applyBorder="1" applyAlignment="1" applyProtection="1">
      <alignment horizontal="center" vertical="center"/>
      <protection locked="0"/>
    </xf>
    <xf numFmtId="49" fontId="82" fillId="39" borderId="22" xfId="0" applyNumberFormat="1" applyFont="1" applyFill="1" applyBorder="1" applyAlignment="1" applyProtection="1">
      <alignment horizontal="center" vertical="center"/>
      <protection locked="0"/>
    </xf>
    <xf numFmtId="0" fontId="67" fillId="47" borderId="21" xfId="0" applyFont="1" applyFill="1" applyBorder="1" applyAlignment="1" applyProtection="1">
      <alignment horizontal="center" vertical="center"/>
      <protection hidden="1"/>
    </xf>
    <xf numFmtId="0" fontId="67" fillId="47" borderId="6" xfId="0" applyFont="1" applyFill="1" applyBorder="1" applyAlignment="1" applyProtection="1">
      <alignment horizontal="center" vertical="center"/>
      <protection hidden="1"/>
    </xf>
    <xf numFmtId="0" fontId="67" fillId="47" borderId="18" xfId="0" applyFont="1" applyFill="1" applyBorder="1" applyAlignment="1" applyProtection="1">
      <alignment horizontal="center" vertical="center"/>
      <protection hidden="1"/>
    </xf>
    <xf numFmtId="0" fontId="67" fillId="50" borderId="21" xfId="0" applyFont="1" applyFill="1" applyBorder="1" applyAlignment="1" applyProtection="1">
      <alignment horizontal="center" vertical="center"/>
      <protection hidden="1"/>
    </xf>
    <xf numFmtId="0" fontId="67" fillId="50" borderId="6" xfId="0" applyFont="1" applyFill="1" applyBorder="1" applyAlignment="1" applyProtection="1">
      <alignment horizontal="center" vertical="center"/>
      <protection hidden="1"/>
    </xf>
    <xf numFmtId="0" fontId="67" fillId="50" borderId="18" xfId="0" applyFont="1" applyFill="1" applyBorder="1" applyAlignment="1" applyProtection="1">
      <alignment horizontal="center" vertical="center"/>
      <protection hidden="1"/>
    </xf>
    <xf numFmtId="0" fontId="34" fillId="39" borderId="35" xfId="0" applyFont="1" applyFill="1" applyBorder="1" applyAlignment="1" applyProtection="1">
      <alignment horizontal="center" vertical="center" wrapText="1"/>
      <protection hidden="1"/>
    </xf>
    <xf numFmtId="1" fontId="49" fillId="51" borderId="14" xfId="0" applyNumberFormat="1" applyFont="1" applyFill="1" applyBorder="1" applyAlignment="1" applyProtection="1">
      <alignment horizontal="center" vertical="center" wrapText="1"/>
      <protection hidden="1"/>
    </xf>
    <xf numFmtId="1" fontId="49" fillId="51" borderId="15" xfId="0" applyNumberFormat="1" applyFont="1" applyFill="1" applyBorder="1" applyAlignment="1" applyProtection="1">
      <alignment horizontal="center" vertical="center" wrapText="1"/>
      <protection hidden="1"/>
    </xf>
    <xf numFmtId="1" fontId="49" fillId="51" borderId="36" xfId="0" applyNumberFormat="1" applyFont="1" applyFill="1" applyBorder="1" applyAlignment="1" applyProtection="1">
      <alignment horizontal="center" vertical="center" wrapText="1"/>
      <protection hidden="1"/>
    </xf>
    <xf numFmtId="0" fontId="77" fillId="45" borderId="14" xfId="0" applyFont="1" applyFill="1" applyBorder="1" applyAlignment="1" applyProtection="1">
      <alignment horizontal="center" vertical="center" wrapText="1"/>
      <protection hidden="1"/>
    </xf>
    <xf numFmtId="0" fontId="77" fillId="45" borderId="15" xfId="0" applyFont="1" applyFill="1" applyBorder="1" applyAlignment="1" applyProtection="1">
      <alignment horizontal="center" vertical="center" wrapText="1"/>
      <protection hidden="1"/>
    </xf>
    <xf numFmtId="0" fontId="77" fillId="45" borderId="36" xfId="0" applyFont="1" applyFill="1" applyBorder="1" applyAlignment="1" applyProtection="1">
      <alignment horizontal="center" vertical="center" wrapText="1"/>
      <protection hidden="1"/>
    </xf>
    <xf numFmtId="20" fontId="49" fillId="45" borderId="24" xfId="0" applyNumberFormat="1" applyFont="1" applyFill="1" applyBorder="1" applyAlignment="1" applyProtection="1">
      <alignment horizontal="center" vertical="center" wrapText="1"/>
      <protection hidden="1"/>
    </xf>
    <xf numFmtId="20" fontId="49" fillId="45" borderId="15" xfId="0" applyNumberFormat="1" applyFont="1" applyFill="1" applyBorder="1" applyAlignment="1" applyProtection="1">
      <alignment horizontal="center" vertical="center" wrapText="1"/>
      <protection hidden="1"/>
    </xf>
    <xf numFmtId="20" fontId="49" fillId="45" borderId="25" xfId="0" applyNumberFormat="1" applyFont="1" applyFill="1" applyBorder="1" applyAlignment="1" applyProtection="1">
      <alignment horizontal="center" vertical="center" wrapText="1"/>
      <protection hidden="1"/>
    </xf>
    <xf numFmtId="0" fontId="77" fillId="46" borderId="14" xfId="0" applyFont="1" applyFill="1" applyBorder="1" applyAlignment="1" applyProtection="1">
      <alignment horizontal="center" vertical="center" wrapText="1"/>
      <protection hidden="1"/>
    </xf>
    <xf numFmtId="0" fontId="77" fillId="46" borderId="15" xfId="0" applyFont="1" applyFill="1" applyBorder="1" applyAlignment="1" applyProtection="1">
      <alignment horizontal="center" vertical="center" wrapText="1"/>
      <protection hidden="1"/>
    </xf>
    <xf numFmtId="0" fontId="77" fillId="46" borderId="36" xfId="0" applyFont="1" applyFill="1" applyBorder="1" applyAlignment="1" applyProtection="1">
      <alignment horizontal="center" vertical="center" wrapText="1"/>
      <protection hidden="1"/>
    </xf>
    <xf numFmtId="0" fontId="49" fillId="45" borderId="14" xfId="0" applyFont="1" applyFill="1" applyBorder="1" applyAlignment="1" applyProtection="1">
      <alignment horizontal="center" vertical="center" wrapText="1"/>
      <protection hidden="1"/>
    </xf>
    <xf numFmtId="0" fontId="49" fillId="45" borderId="25" xfId="0" applyFont="1" applyFill="1" applyBorder="1" applyAlignment="1" applyProtection="1">
      <alignment horizontal="center" vertical="center" wrapText="1"/>
      <protection hidden="1"/>
    </xf>
    <xf numFmtId="169" fontId="47" fillId="48" borderId="41" xfId="0" applyNumberFormat="1" applyFont="1" applyFill="1" applyBorder="1" applyAlignment="1" applyProtection="1">
      <alignment horizontal="center" vertical="center" wrapText="1"/>
      <protection hidden="1"/>
    </xf>
    <xf numFmtId="169" fontId="45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47" fillId="54" borderId="21" xfId="0" applyFont="1" applyFill="1" applyBorder="1" applyAlignment="1" applyProtection="1">
      <alignment horizontal="center" vertical="center"/>
      <protection hidden="1"/>
    </xf>
    <xf numFmtId="0" fontId="47" fillId="54" borderId="18" xfId="0" applyFont="1" applyFill="1" applyBorder="1" applyAlignment="1" applyProtection="1">
      <alignment horizontal="center" vertical="center"/>
      <protection hidden="1"/>
    </xf>
    <xf numFmtId="0" fontId="47" fillId="55" borderId="48" xfId="0" applyFont="1" applyFill="1" applyBorder="1" applyAlignment="1" applyProtection="1">
      <alignment horizontal="center" vertical="center"/>
      <protection hidden="1"/>
    </xf>
    <xf numFmtId="0" fontId="47" fillId="55" borderId="49" xfId="0" applyFont="1" applyFill="1" applyBorder="1" applyAlignment="1" applyProtection="1">
      <alignment horizontal="center" vertical="center"/>
      <protection hidden="1"/>
    </xf>
    <xf numFmtId="0" fontId="47" fillId="56" borderId="46" xfId="0" applyFont="1" applyFill="1" applyBorder="1" applyAlignment="1" applyProtection="1">
      <alignment horizontal="center" vertical="center"/>
      <protection hidden="1"/>
    </xf>
    <xf numFmtId="0" fontId="47" fillId="56" borderId="57" xfId="0" applyFont="1" applyFill="1" applyBorder="1" applyAlignment="1" applyProtection="1">
      <alignment horizontal="center" vertical="center"/>
      <protection hidden="1"/>
    </xf>
    <xf numFmtId="0" fontId="47" fillId="55" borderId="21" xfId="0" applyFont="1" applyFill="1" applyBorder="1" applyAlignment="1" applyProtection="1">
      <alignment horizontal="center" vertical="center"/>
      <protection hidden="1"/>
    </xf>
    <xf numFmtId="0" fontId="47" fillId="55" borderId="18" xfId="0" applyFont="1" applyFill="1" applyBorder="1" applyAlignment="1" applyProtection="1">
      <alignment horizontal="center" vertical="center"/>
      <protection hidden="1"/>
    </xf>
    <xf numFmtId="0" fontId="47" fillId="53" borderId="21" xfId="0" applyFont="1" applyFill="1" applyBorder="1" applyAlignment="1" applyProtection="1">
      <alignment horizontal="center" vertical="center"/>
      <protection hidden="1"/>
    </xf>
    <xf numFmtId="0" fontId="47" fillId="53" borderId="18" xfId="0" applyFont="1" applyFill="1" applyBorder="1" applyAlignment="1" applyProtection="1">
      <alignment horizontal="center" vertical="center"/>
      <protection hidden="1"/>
    </xf>
    <xf numFmtId="0" fontId="47" fillId="44" borderId="21" xfId="0" applyFont="1" applyFill="1" applyBorder="1" applyAlignment="1" applyProtection="1">
      <alignment horizontal="center" vertical="center"/>
      <protection hidden="1"/>
    </xf>
    <xf numFmtId="0" fontId="47" fillId="44" borderId="18" xfId="0" applyFont="1" applyFill="1" applyBorder="1" applyAlignment="1" applyProtection="1">
      <alignment horizontal="center" vertical="center"/>
      <protection hidden="1"/>
    </xf>
    <xf numFmtId="0" fontId="47" fillId="44" borderId="45" xfId="0" applyFont="1" applyFill="1" applyBorder="1" applyAlignment="1" applyProtection="1">
      <alignment horizontal="center" vertical="center" wrapText="1"/>
      <protection hidden="1"/>
    </xf>
    <xf numFmtId="0" fontId="47" fillId="44" borderId="47" xfId="0" applyFont="1" applyFill="1" applyBorder="1" applyAlignment="1" applyProtection="1">
      <alignment horizontal="center" vertical="center" wrapText="1"/>
      <protection hidden="1"/>
    </xf>
    <xf numFmtId="0" fontId="33" fillId="60" borderId="0" xfId="0" applyFont="1" applyFill="1" applyAlignment="1" applyProtection="1">
      <alignment horizontal="center"/>
      <protection hidden="1"/>
    </xf>
    <xf numFmtId="0" fontId="25" fillId="37" borderId="76" xfId="0" applyFont="1" applyFill="1" applyBorder="1" applyAlignment="1" applyProtection="1">
      <alignment horizontal="center" vertical="center"/>
      <protection hidden="1"/>
    </xf>
    <xf numFmtId="0" fontId="25" fillId="37" borderId="77" xfId="0" applyFont="1" applyFill="1" applyBorder="1" applyAlignment="1" applyProtection="1">
      <alignment horizontal="center" vertical="center"/>
      <protection hidden="1"/>
    </xf>
    <xf numFmtId="0" fontId="54" fillId="39" borderId="0" xfId="0" applyFont="1" applyFill="1" applyBorder="1" applyAlignment="1" applyProtection="1">
      <alignment horizontal="right" vertical="center"/>
      <protection hidden="1"/>
    </xf>
    <xf numFmtId="171" fontId="87" fillId="42" borderId="21" xfId="0" applyNumberFormat="1" applyFont="1" applyFill="1" applyBorder="1" applyAlignment="1" applyProtection="1">
      <alignment horizontal="center" vertical="center"/>
      <protection hidden="1"/>
    </xf>
    <xf numFmtId="171" fontId="87" fillId="42" borderId="6" xfId="0" applyNumberFormat="1" applyFont="1" applyFill="1" applyBorder="1" applyAlignment="1" applyProtection="1">
      <alignment horizontal="center" vertical="center"/>
      <protection hidden="1"/>
    </xf>
    <xf numFmtId="171" fontId="87" fillId="42" borderId="18" xfId="0" applyNumberFormat="1" applyFont="1" applyFill="1" applyBorder="1" applyAlignment="1" applyProtection="1">
      <alignment horizontal="center" vertical="center"/>
      <protection hidden="1"/>
    </xf>
    <xf numFmtId="49" fontId="82" fillId="34" borderId="22" xfId="0" applyNumberFormat="1" applyFont="1" applyFill="1" applyBorder="1" applyAlignment="1" applyProtection="1">
      <alignment horizontal="center" vertical="center"/>
      <protection locked="0"/>
    </xf>
    <xf numFmtId="0" fontId="72" fillId="50" borderId="21" xfId="0" applyFont="1" applyFill="1" applyBorder="1" applyAlignment="1" applyProtection="1">
      <alignment horizontal="center" vertical="center"/>
      <protection locked="0"/>
    </xf>
    <xf numFmtId="0" fontId="72" fillId="50" borderId="6" xfId="0" applyFont="1" applyFill="1" applyBorder="1" applyAlignment="1" applyProtection="1">
      <alignment horizontal="center" vertical="center"/>
      <protection locked="0"/>
    </xf>
    <xf numFmtId="0" fontId="72" fillId="50" borderId="18" xfId="0" applyFont="1" applyFill="1" applyBorder="1" applyAlignment="1" applyProtection="1">
      <alignment horizontal="center" vertical="center"/>
      <protection locked="0"/>
    </xf>
  </cellXfs>
  <cellStyles count="299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11" builtinId="16" customBuiltin="1"/>
    <cellStyle name="Cabeçalho 2" xfId="6" builtinId="17" customBuiltin="1"/>
    <cellStyle name="Cabeçalho 3" xfId="7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3" builtinId="26" customBuiltin="1"/>
    <cellStyle name="Entrada" xfId="16" builtinId="20" customBuilti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Incorreto" xfId="14" builtinId="27" customBuiltin="1"/>
    <cellStyle name="Moeda" xfId="3" builtinId="4" customBuiltin="1"/>
    <cellStyle name="Moeda [0]" xfId="4" builtinId="7" customBuiltin="1"/>
    <cellStyle name="Neutro" xfId="15" builtinId="28" customBuiltin="1"/>
    <cellStyle name="Normal" xfId="0" builtinId="0" customBuiltin="1"/>
    <cellStyle name="Nota" xfId="8" builtinId="10" customBuiltin="1"/>
    <cellStyle name="Percentagem" xfId="5" builtinId="5" customBuiltin="1"/>
    <cellStyle name="Saída" xfId="17" builtinId="21" customBuiltin="1"/>
    <cellStyle name="Separador de milhares [0]" xfId="2" builtinId="6" customBuiltin="1"/>
    <cellStyle name="Texto de Aviso" xfId="21" builtinId="11" customBuiltin="1"/>
    <cellStyle name="Texto Explicativo" xfId="9" builtinId="53" customBuiltin="1"/>
    <cellStyle name="Título" xfId="10" builtinId="15" customBuiltin="1"/>
    <cellStyle name="Total" xfId="22" builtinId="25" customBuiltin="1"/>
    <cellStyle name="Verificar Célula" xfId="20" builtinId="23" customBuiltin="1"/>
    <cellStyle name="Vírgula" xfId="1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  <mruColors>
      <color rgb="FF8F3431"/>
      <color rgb="FFDB690F"/>
      <color rgb="FFFDF0E6"/>
      <color rgb="FFFFEAEA"/>
      <color rgb="FFFFF5FD"/>
      <color rgb="FFFFEDDE"/>
      <color rgb="FFE6D3D3"/>
      <color rgb="FFFFE9E9"/>
      <color rgb="FFF4FAFD"/>
      <color rgb="FFFEF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163160</xdr:colOff>
      <xdr:row>9</xdr:row>
      <xdr:rowOff>500063</xdr:rowOff>
    </xdr:from>
    <xdr:to>
      <xdr:col>3</xdr:col>
      <xdr:colOff>1726723</xdr:colOff>
      <xdr:row>13</xdr:row>
      <xdr:rowOff>447926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7DF2E6-0A7C-6A4C-9A91-E8F81ED68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57160" y="3421063"/>
          <a:ext cx="4696230" cy="1175530"/>
        </a:xfrm>
        <a:prstGeom prst="rect">
          <a:avLst/>
        </a:prstGeom>
      </xdr:spPr>
    </xdr:pic>
    <xdr:clientData/>
  </xdr:twoCellAnchor>
  <xdr:twoCellAnchor editAs="oneCell">
    <xdr:from>
      <xdr:col>18</xdr:col>
      <xdr:colOff>440042</xdr:colOff>
      <xdr:row>1</xdr:row>
      <xdr:rowOff>66842</xdr:rowOff>
    </xdr:from>
    <xdr:to>
      <xdr:col>21</xdr:col>
      <xdr:colOff>1562898</xdr:colOff>
      <xdr:row>3</xdr:row>
      <xdr:rowOff>209213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7AFA78-6ABE-4B47-BB73-E1261C95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43167" y="225592"/>
          <a:ext cx="3995411" cy="975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MP90"/>
  <sheetViews>
    <sheetView tabSelected="1" view="pageLayout" topLeftCell="A17" zoomScale="30" zoomScaleNormal="50" zoomScalePageLayoutView="30" workbookViewId="0">
      <selection activeCell="D48" sqref="D48"/>
    </sheetView>
  </sheetViews>
  <sheetFormatPr baseColWidth="10" defaultColWidth="9.3984375" defaultRowHeight="20"/>
  <cols>
    <col min="1" max="1" width="11.19921875" style="21" customWidth="1"/>
    <col min="2" max="2" width="32.59765625" style="2" customWidth="1"/>
    <col min="3" max="3" width="49.59765625" style="2" customWidth="1"/>
    <col min="4" max="4" width="31.19921875" style="2" customWidth="1"/>
    <col min="5" max="5" width="11.59765625" style="2" customWidth="1"/>
    <col min="6" max="8" width="27.796875" style="2" customWidth="1"/>
    <col min="9" max="10" width="27.59765625" style="2" customWidth="1"/>
    <col min="11" max="13" width="27.3984375" style="2" customWidth="1"/>
    <col min="14" max="14" width="17" style="2" customWidth="1"/>
    <col min="15" max="15" width="0.796875" style="2" customWidth="1"/>
    <col min="16" max="16" width="27.59765625" style="2" customWidth="1"/>
    <col min="17" max="17" width="17" style="2" customWidth="1"/>
    <col min="18" max="18" width="0.796875" style="2" customWidth="1"/>
    <col min="19" max="19" width="27.59765625" style="2" customWidth="1"/>
    <col min="20" max="20" width="17" style="2" customWidth="1"/>
    <col min="21" max="21" width="0.796875" style="2" customWidth="1"/>
    <col min="22" max="22" width="27.59765625" style="2" customWidth="1"/>
    <col min="23" max="23" width="1.796875" style="2" customWidth="1"/>
    <col min="24" max="24" width="1.59765625" style="2" customWidth="1"/>
    <col min="25" max="25" width="35.19921875" style="2" customWidth="1"/>
    <col min="26" max="82" width="9.3984375" style="9"/>
    <col min="83" max="16384" width="9.3984375" style="2"/>
  </cols>
  <sheetData>
    <row r="1" spans="1:354" ht="12" customHeight="1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54" ht="57" customHeight="1">
      <c r="A2" s="35"/>
      <c r="B2" s="24"/>
      <c r="C2" s="24"/>
      <c r="D2" s="24"/>
      <c r="E2" s="24"/>
      <c r="F2" s="24"/>
      <c r="G2" s="24"/>
      <c r="H2" s="323" t="s">
        <v>39</v>
      </c>
      <c r="I2" s="324"/>
      <c r="J2" s="324"/>
      <c r="K2" s="324"/>
      <c r="L2" s="324"/>
      <c r="M2" s="324"/>
      <c r="N2" s="325"/>
      <c r="O2" s="29"/>
      <c r="P2" s="29"/>
      <c r="Q2" s="32"/>
      <c r="R2" s="33"/>
      <c r="S2" s="24"/>
      <c r="T2" s="34"/>
      <c r="U2" s="34"/>
      <c r="V2" s="34"/>
      <c r="W2" s="34"/>
      <c r="X2" s="34"/>
      <c r="Y2" s="34"/>
    </row>
    <row r="3" spans="1:354" ht="10" customHeight="1">
      <c r="A3" s="3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31"/>
      <c r="P3" s="31"/>
      <c r="Q3" s="24"/>
      <c r="R3" s="33"/>
      <c r="S3" s="24"/>
      <c r="T3" s="24"/>
      <c r="U3" s="24"/>
      <c r="V3" s="24"/>
      <c r="W3" s="24"/>
      <c r="X3" s="24"/>
      <c r="Y3" s="24"/>
    </row>
    <row r="4" spans="1:354" ht="42" customHeight="1">
      <c r="A4" s="35"/>
      <c r="B4" s="24"/>
      <c r="C4" s="24"/>
      <c r="D4" s="24"/>
      <c r="E4" s="24"/>
      <c r="F4" s="24"/>
      <c r="G4" s="24"/>
      <c r="H4" s="326" t="s">
        <v>46</v>
      </c>
      <c r="I4" s="327"/>
      <c r="J4" s="327"/>
      <c r="K4" s="327"/>
      <c r="L4" s="327"/>
      <c r="M4" s="327"/>
      <c r="N4" s="328"/>
      <c r="O4" s="30"/>
      <c r="P4" s="404" t="s">
        <v>70</v>
      </c>
      <c r="Q4" s="404"/>
      <c r="R4" s="404"/>
      <c r="S4" s="404"/>
      <c r="T4" s="404"/>
      <c r="U4" s="404"/>
      <c r="V4" s="404"/>
      <c r="W4" s="404"/>
      <c r="X4" s="404"/>
      <c r="Y4" s="404"/>
    </row>
    <row r="5" spans="1:354" ht="12" customHeight="1">
      <c r="A5" s="3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354" ht="7" customHeight="1">
      <c r="A6" s="35"/>
      <c r="B6" s="163"/>
      <c r="C6" s="164"/>
      <c r="D6" s="165"/>
      <c r="E6" s="165"/>
      <c r="F6" s="166"/>
      <c r="G6" s="167"/>
      <c r="H6" s="166"/>
      <c r="I6" s="168"/>
      <c r="J6" s="168"/>
      <c r="K6" s="169"/>
      <c r="L6" s="166"/>
      <c r="M6" s="166"/>
      <c r="N6" s="166"/>
      <c r="O6" s="166"/>
      <c r="P6" s="166"/>
      <c r="Q6" s="170"/>
      <c r="R6" s="164"/>
      <c r="S6" s="164"/>
      <c r="T6" s="164"/>
      <c r="U6" s="164"/>
      <c r="V6" s="164"/>
      <c r="W6" s="164"/>
      <c r="X6" s="164"/>
      <c r="Y6" s="171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</row>
    <row r="7" spans="1:354" ht="10" customHeight="1">
      <c r="A7" s="35"/>
      <c r="B7" s="172"/>
      <c r="C7" s="173"/>
      <c r="D7" s="173"/>
      <c r="E7" s="173"/>
      <c r="F7" s="174"/>
      <c r="G7" s="175"/>
      <c r="H7" s="176"/>
      <c r="I7" s="176"/>
      <c r="J7" s="174"/>
      <c r="K7" s="176"/>
      <c r="L7" s="175"/>
      <c r="M7" s="175"/>
      <c r="N7" s="175"/>
      <c r="O7" s="174"/>
      <c r="P7" s="174"/>
      <c r="Q7" s="174"/>
      <c r="R7" s="177"/>
      <c r="S7" s="178"/>
      <c r="T7" s="179"/>
      <c r="U7" s="178"/>
      <c r="V7" s="178"/>
      <c r="W7" s="178"/>
      <c r="X7" s="178"/>
      <c r="Y7" s="178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</row>
    <row r="8" spans="1:354" ht="57" customHeight="1">
      <c r="A8" s="35"/>
      <c r="B8" s="24"/>
      <c r="C8" s="239"/>
      <c r="D8" s="240"/>
      <c r="E8" s="180"/>
      <c r="F8" s="350" t="s">
        <v>47</v>
      </c>
      <c r="G8" s="351"/>
      <c r="H8" s="412" t="s">
        <v>61</v>
      </c>
      <c r="I8" s="413"/>
      <c r="J8" s="413"/>
      <c r="K8" s="413"/>
      <c r="L8" s="413"/>
      <c r="M8" s="413"/>
      <c r="N8" s="413"/>
      <c r="O8" s="414"/>
      <c r="P8" s="211"/>
      <c r="Q8" s="212"/>
      <c r="R8" s="33"/>
      <c r="S8" s="31"/>
      <c r="T8" s="34"/>
      <c r="U8" s="34"/>
      <c r="V8" s="34"/>
      <c r="W8" s="34"/>
      <c r="X8" s="34"/>
      <c r="Y8" s="34"/>
    </row>
    <row r="9" spans="1:354" ht="20" customHeight="1">
      <c r="A9" s="35"/>
      <c r="B9" s="24"/>
      <c r="C9" s="241"/>
      <c r="D9" s="242"/>
      <c r="E9" s="180"/>
      <c r="F9" s="47"/>
      <c r="G9" s="47"/>
      <c r="H9" s="252"/>
      <c r="I9" s="252"/>
      <c r="J9" s="252"/>
      <c r="K9" s="252"/>
      <c r="L9" s="252"/>
      <c r="M9" s="252"/>
      <c r="N9" s="252"/>
      <c r="O9" s="252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354" s="3" customFormat="1" ht="40" customHeight="1">
      <c r="A10" s="35"/>
      <c r="B10" s="181"/>
      <c r="C10" s="241"/>
      <c r="D10" s="242"/>
      <c r="E10" s="180"/>
      <c r="F10" s="352" t="s">
        <v>32</v>
      </c>
      <c r="G10" s="352"/>
      <c r="H10" s="365" t="s">
        <v>62</v>
      </c>
      <c r="I10" s="365"/>
      <c r="J10" s="365"/>
      <c r="K10" s="365"/>
      <c r="L10" s="365"/>
      <c r="M10" s="365"/>
      <c r="N10" s="365"/>
      <c r="O10" s="253"/>
      <c r="P10" s="86"/>
      <c r="Q10" s="357" t="s">
        <v>16</v>
      </c>
      <c r="R10" s="358"/>
      <c r="S10" s="359"/>
      <c r="T10" s="360">
        <f ca="1">TODAY()</f>
        <v>43943</v>
      </c>
      <c r="U10" s="361"/>
      <c r="V10" s="361"/>
      <c r="W10" s="361"/>
      <c r="X10" s="362"/>
      <c r="Y10" s="86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</row>
    <row r="11" spans="1:354" ht="10" customHeight="1">
      <c r="A11" s="35"/>
      <c r="B11" s="180"/>
      <c r="C11" s="241"/>
      <c r="D11" s="242"/>
      <c r="E11" s="180"/>
      <c r="F11" s="47"/>
      <c r="G11" s="48"/>
      <c r="H11" s="282"/>
      <c r="I11" s="283"/>
      <c r="J11" s="284"/>
      <c r="K11" s="284"/>
      <c r="L11" s="285"/>
      <c r="M11" s="285"/>
      <c r="N11" s="286"/>
      <c r="O11" s="254"/>
      <c r="P11" s="24"/>
      <c r="Q11" s="87"/>
      <c r="R11" s="88"/>
      <c r="S11" s="88"/>
      <c r="T11" s="89"/>
      <c r="U11" s="24"/>
      <c r="V11" s="90"/>
      <c r="W11" s="90"/>
      <c r="X11" s="90"/>
      <c r="Y11" s="90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</row>
    <row r="12" spans="1:354" s="3" customFormat="1" ht="41" customHeight="1">
      <c r="A12" s="35"/>
      <c r="B12" s="180"/>
      <c r="C12" s="241"/>
      <c r="D12" s="242"/>
      <c r="E12" s="180"/>
      <c r="F12" s="352" t="s">
        <v>8</v>
      </c>
      <c r="G12" s="352"/>
      <c r="H12" s="366" t="s">
        <v>69</v>
      </c>
      <c r="I12" s="366"/>
      <c r="J12" s="366"/>
      <c r="K12" s="366"/>
      <c r="L12" s="366"/>
      <c r="M12" s="366"/>
      <c r="N12" s="366"/>
      <c r="O12" s="253"/>
      <c r="P12" s="86"/>
      <c r="Q12" s="91"/>
      <c r="R12" s="92"/>
      <c r="S12" s="92"/>
      <c r="T12" s="86"/>
      <c r="U12" s="86"/>
      <c r="V12" s="86"/>
      <c r="W12" s="86"/>
      <c r="X12" s="86"/>
      <c r="Y12" s="8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</row>
    <row r="13" spans="1:354" s="3" customFormat="1" ht="7" customHeight="1">
      <c r="A13" s="35"/>
      <c r="B13" s="180"/>
      <c r="C13" s="241"/>
      <c r="D13" s="242"/>
      <c r="E13" s="180"/>
      <c r="F13" s="49"/>
      <c r="G13" s="101"/>
      <c r="H13" s="287"/>
      <c r="I13" s="287"/>
      <c r="J13" s="287"/>
      <c r="K13" s="287"/>
      <c r="L13" s="288"/>
      <c r="M13" s="288"/>
      <c r="N13" s="287"/>
      <c r="O13" s="255"/>
      <c r="P13" s="86"/>
      <c r="Q13" s="34"/>
      <c r="R13" s="92"/>
      <c r="S13" s="92"/>
      <c r="T13" s="93"/>
      <c r="U13" s="86"/>
      <c r="V13" s="94"/>
      <c r="W13" s="94"/>
      <c r="X13" s="94"/>
      <c r="Y13" s="94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</row>
    <row r="14" spans="1:354" s="3" customFormat="1" ht="40" customHeight="1">
      <c r="A14" s="35"/>
      <c r="B14" s="180"/>
      <c r="C14" s="405"/>
      <c r="D14" s="406"/>
      <c r="E14" s="182"/>
      <c r="F14" s="352" t="s">
        <v>33</v>
      </c>
      <c r="G14" s="352"/>
      <c r="H14" s="363" t="s">
        <v>63</v>
      </c>
      <c r="I14" s="363"/>
      <c r="J14" s="363"/>
      <c r="K14" s="363"/>
      <c r="L14" s="363"/>
      <c r="M14" s="363"/>
      <c r="N14" s="363"/>
      <c r="O14" s="256"/>
      <c r="P14" s="86"/>
      <c r="Q14" s="95"/>
      <c r="R14" s="96"/>
      <c r="S14" s="60"/>
      <c r="T14" s="97"/>
      <c r="U14" s="98"/>
      <c r="V14" s="357" t="s">
        <v>7</v>
      </c>
      <c r="W14" s="358"/>
      <c r="X14" s="359"/>
      <c r="Y14" s="9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</row>
    <row r="15" spans="1:354" s="3" customFormat="1" ht="7" customHeight="1">
      <c r="A15" s="35"/>
      <c r="B15" s="180"/>
      <c r="C15" s="241"/>
      <c r="D15" s="242"/>
      <c r="E15" s="180"/>
      <c r="F15" s="49"/>
      <c r="G15" s="101"/>
      <c r="H15" s="289"/>
      <c r="I15" s="289"/>
      <c r="J15" s="289"/>
      <c r="K15" s="289"/>
      <c r="L15" s="288"/>
      <c r="M15" s="288"/>
      <c r="N15" s="289"/>
      <c r="O15" s="257"/>
      <c r="P15" s="86"/>
      <c r="Q15" s="95"/>
      <c r="R15" s="213"/>
      <c r="S15" s="214"/>
      <c r="T15" s="10"/>
      <c r="U15" s="10"/>
      <c r="V15" s="13"/>
      <c r="W15" s="19"/>
      <c r="X15" s="19"/>
      <c r="Y15" s="14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</row>
    <row r="16" spans="1:354" s="3" customFormat="1" ht="40" customHeight="1">
      <c r="A16" s="35"/>
      <c r="B16" s="180"/>
      <c r="C16" s="241"/>
      <c r="D16" s="242"/>
      <c r="E16" s="180"/>
      <c r="F16" s="352" t="s">
        <v>9</v>
      </c>
      <c r="G16" s="352"/>
      <c r="H16" s="364">
        <v>234156724</v>
      </c>
      <c r="I16" s="363"/>
      <c r="J16" s="363"/>
      <c r="K16" s="363"/>
      <c r="L16" s="363"/>
      <c r="M16" s="363"/>
      <c r="N16" s="363"/>
      <c r="O16" s="258"/>
      <c r="P16" s="215"/>
      <c r="Q16" s="349" t="s">
        <v>54</v>
      </c>
      <c r="R16" s="349"/>
      <c r="S16" s="349"/>
      <c r="T16" s="221"/>
      <c r="U16" s="71"/>
      <c r="V16" s="329">
        <v>0</v>
      </c>
      <c r="W16" s="330"/>
      <c r="X16" s="331"/>
      <c r="Y16" s="307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</row>
    <row r="17" spans="1:354" s="3" customFormat="1" ht="7" customHeight="1">
      <c r="A17" s="35"/>
      <c r="B17" s="180"/>
      <c r="C17" s="241"/>
      <c r="D17" s="242"/>
      <c r="E17" s="180"/>
      <c r="F17" s="49"/>
      <c r="G17" s="50"/>
      <c r="H17" s="290"/>
      <c r="I17" s="291"/>
      <c r="J17" s="292"/>
      <c r="K17" s="292"/>
      <c r="L17" s="288"/>
      <c r="M17" s="288"/>
      <c r="N17" s="292"/>
      <c r="O17" s="257"/>
      <c r="P17" s="86"/>
      <c r="Q17" s="60"/>
      <c r="R17" s="61"/>
      <c r="S17" s="60"/>
      <c r="T17" s="221"/>
      <c r="U17" s="72"/>
      <c r="V17" s="308"/>
      <c r="W17" s="309"/>
      <c r="X17" s="309"/>
      <c r="Y17" s="307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</row>
    <row r="18" spans="1:354" s="4" customFormat="1" ht="40" customHeight="1">
      <c r="A18" s="35"/>
      <c r="B18" s="180"/>
      <c r="C18" s="241"/>
      <c r="D18" s="242"/>
      <c r="E18" s="180"/>
      <c r="F18" s="352" t="s">
        <v>10</v>
      </c>
      <c r="G18" s="352"/>
      <c r="H18" s="411" t="s">
        <v>64</v>
      </c>
      <c r="I18" s="411"/>
      <c r="J18" s="411"/>
      <c r="K18" s="411"/>
      <c r="L18" s="411"/>
      <c r="M18" s="411"/>
      <c r="N18" s="411"/>
      <c r="O18" s="258"/>
      <c r="P18" s="216"/>
      <c r="Q18" s="349" t="s">
        <v>55</v>
      </c>
      <c r="R18" s="349"/>
      <c r="S18" s="349"/>
      <c r="T18" s="30"/>
      <c r="U18" s="71"/>
      <c r="V18" s="329">
        <v>0.23</v>
      </c>
      <c r="W18" s="330"/>
      <c r="X18" s="331"/>
      <c r="Y18" s="310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</row>
    <row r="19" spans="1:354" s="3" customFormat="1" ht="7" customHeight="1">
      <c r="A19" s="35"/>
      <c r="B19" s="180"/>
      <c r="C19" s="241"/>
      <c r="D19" s="242"/>
      <c r="E19" s="180"/>
      <c r="F19" s="49"/>
      <c r="G19" s="51"/>
      <c r="H19" s="290"/>
      <c r="I19" s="291"/>
      <c r="J19" s="293"/>
      <c r="K19" s="292"/>
      <c r="L19" s="288"/>
      <c r="M19" s="288"/>
      <c r="N19" s="292"/>
      <c r="O19" s="257"/>
      <c r="P19" s="86"/>
      <c r="Q19" s="60"/>
      <c r="R19" s="61"/>
      <c r="S19" s="60"/>
      <c r="T19" s="114"/>
      <c r="U19" s="73"/>
      <c r="V19" s="309"/>
      <c r="W19" s="309"/>
      <c r="X19" s="311"/>
      <c r="Y19" s="311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</row>
    <row r="20" spans="1:354" s="5" customFormat="1" ht="40" customHeight="1">
      <c r="A20" s="35"/>
      <c r="B20" s="180"/>
      <c r="C20" s="243"/>
      <c r="D20" s="244"/>
      <c r="E20" s="180"/>
      <c r="F20" s="352" t="s">
        <v>11</v>
      </c>
      <c r="G20" s="352"/>
      <c r="H20" s="363" t="s">
        <v>65</v>
      </c>
      <c r="I20" s="363"/>
      <c r="J20" s="363"/>
      <c r="K20" s="363"/>
      <c r="L20" s="363"/>
      <c r="M20" s="363"/>
      <c r="N20" s="363"/>
      <c r="O20" s="259"/>
      <c r="P20" s="190"/>
      <c r="Q20" s="349" t="s">
        <v>56</v>
      </c>
      <c r="R20" s="349"/>
      <c r="S20" s="349"/>
      <c r="T20" s="222"/>
      <c r="U20" s="223"/>
      <c r="V20" s="408">
        <f>Y78</f>
        <v>3911.4</v>
      </c>
      <c r="W20" s="409"/>
      <c r="X20" s="409"/>
      <c r="Y20" s="4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</row>
    <row r="21" spans="1:354" ht="12" customHeight="1">
      <c r="A21" s="35"/>
      <c r="B21" s="183"/>
      <c r="C21" s="184"/>
      <c r="D21" s="185"/>
      <c r="E21" s="185"/>
      <c r="F21" s="52"/>
      <c r="G21" s="53"/>
      <c r="H21" s="294"/>
      <c r="I21" s="295"/>
      <c r="J21" s="294"/>
      <c r="K21" s="296"/>
      <c r="L21" s="296"/>
      <c r="M21" s="296"/>
      <c r="N21" s="296"/>
      <c r="O21" s="250"/>
      <c r="P21" s="194"/>
      <c r="Q21" s="56"/>
      <c r="R21" s="56"/>
      <c r="S21" s="62"/>
      <c r="T21" s="56"/>
      <c r="U21" s="56"/>
      <c r="V21" s="224"/>
      <c r="W21" s="224"/>
      <c r="X21" s="225"/>
      <c r="Y21" s="225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</row>
    <row r="22" spans="1:354" ht="7" customHeight="1">
      <c r="A22" s="35"/>
      <c r="B22" s="186"/>
      <c r="C22" s="165"/>
      <c r="D22" s="165"/>
      <c r="E22" s="165"/>
      <c r="F22" s="54"/>
      <c r="G22" s="55"/>
      <c r="H22" s="297"/>
      <c r="I22" s="298"/>
      <c r="J22" s="298"/>
      <c r="K22" s="299"/>
      <c r="L22" s="297"/>
      <c r="M22" s="297"/>
      <c r="N22" s="297"/>
      <c r="O22" s="251"/>
      <c r="P22" s="166"/>
      <c r="Q22" s="63"/>
      <c r="R22" s="64"/>
      <c r="S22" s="64"/>
      <c r="T22" s="64"/>
      <c r="U22" s="64"/>
      <c r="V22" s="64"/>
      <c r="W22" s="64"/>
      <c r="X22" s="64"/>
      <c r="Y22" s="226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</row>
    <row r="23" spans="1:354" ht="28" customHeight="1">
      <c r="A23" s="35"/>
      <c r="B23" s="187"/>
      <c r="C23" s="187"/>
      <c r="D23" s="188"/>
      <c r="E23" s="188"/>
      <c r="F23" s="48"/>
      <c r="G23" s="56"/>
      <c r="H23" s="294"/>
      <c r="I23" s="294"/>
      <c r="J23" s="295"/>
      <c r="K23" s="294"/>
      <c r="L23" s="296"/>
      <c r="M23" s="296"/>
      <c r="N23" s="296"/>
      <c r="O23" s="249"/>
      <c r="P23" s="84"/>
      <c r="Q23" s="62"/>
      <c r="R23" s="65"/>
      <c r="S23" s="66"/>
      <c r="T23" s="57"/>
      <c r="U23" s="66"/>
      <c r="V23" s="66"/>
      <c r="W23" s="66"/>
      <c r="X23" s="66"/>
      <c r="Y23" s="66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</row>
    <row r="24" spans="1:354" ht="43" customHeight="1">
      <c r="A24" s="35"/>
      <c r="B24" s="187"/>
      <c r="C24" s="187"/>
      <c r="D24" s="24"/>
      <c r="E24" s="33"/>
      <c r="F24" s="407" t="s">
        <v>13</v>
      </c>
      <c r="G24" s="407"/>
      <c r="H24" s="353" t="s">
        <v>66</v>
      </c>
      <c r="I24" s="353"/>
      <c r="J24" s="353"/>
      <c r="K24" s="353"/>
      <c r="L24" s="353"/>
      <c r="M24" s="353"/>
      <c r="N24" s="353"/>
      <c r="O24" s="260"/>
      <c r="P24" s="217"/>
      <c r="Q24" s="349" t="s">
        <v>38</v>
      </c>
      <c r="R24" s="349"/>
      <c r="S24" s="349"/>
      <c r="T24" s="356" t="s">
        <v>57</v>
      </c>
      <c r="U24" s="356"/>
      <c r="V24" s="356"/>
      <c r="W24" s="356"/>
      <c r="X24" s="356"/>
      <c r="Y24" s="356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</row>
    <row r="25" spans="1:354" ht="5" customHeight="1">
      <c r="A25" s="35"/>
      <c r="B25" s="187"/>
      <c r="C25" s="187"/>
      <c r="D25" s="189"/>
      <c r="E25" s="189"/>
      <c r="F25" s="49"/>
      <c r="G25" s="57"/>
      <c r="H25" s="300"/>
      <c r="I25" s="301"/>
      <c r="J25" s="300"/>
      <c r="K25" s="302"/>
      <c r="L25" s="301"/>
      <c r="M25" s="301"/>
      <c r="N25" s="303"/>
      <c r="O25" s="261"/>
      <c r="P25" s="31"/>
      <c r="Q25" s="47"/>
      <c r="R25" s="67"/>
      <c r="S25" s="68"/>
      <c r="T25" s="16"/>
      <c r="U25" s="17"/>
      <c r="V25" s="15"/>
      <c r="W25" s="15"/>
      <c r="X25" s="15"/>
      <c r="Y25" s="75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</row>
    <row r="26" spans="1:354" s="5" customFormat="1" ht="43" customHeight="1">
      <c r="A26" s="35"/>
      <c r="B26" s="187"/>
      <c r="C26" s="187"/>
      <c r="D26" s="190"/>
      <c r="E26" s="191"/>
      <c r="F26" s="407" t="s">
        <v>12</v>
      </c>
      <c r="G26" s="407"/>
      <c r="H26" s="354" t="s">
        <v>67</v>
      </c>
      <c r="I26" s="354"/>
      <c r="J26" s="354"/>
      <c r="K26" s="354"/>
      <c r="L26" s="354"/>
      <c r="M26" s="354"/>
      <c r="N26" s="354"/>
      <c r="O26" s="262"/>
      <c r="P26" s="218"/>
      <c r="Q26" s="407" t="s">
        <v>14</v>
      </c>
      <c r="R26" s="407"/>
      <c r="S26" s="407"/>
      <c r="T26" s="356" t="s">
        <v>58</v>
      </c>
      <c r="U26" s="356"/>
      <c r="V26" s="356"/>
      <c r="W26" s="356"/>
      <c r="X26" s="356"/>
      <c r="Y26" s="356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</row>
    <row r="27" spans="1:354" s="5" customFormat="1" ht="5" customHeight="1">
      <c r="A27" s="35"/>
      <c r="B27" s="187"/>
      <c r="C27" s="187"/>
      <c r="D27" s="192"/>
      <c r="E27" s="192"/>
      <c r="F27" s="58"/>
      <c r="G27" s="59"/>
      <c r="H27" s="304"/>
      <c r="I27" s="305"/>
      <c r="J27" s="304"/>
      <c r="K27" s="305"/>
      <c r="L27" s="305"/>
      <c r="M27" s="305"/>
      <c r="N27" s="306"/>
      <c r="O27" s="263"/>
      <c r="P27" s="219"/>
      <c r="Q27" s="69"/>
      <c r="R27" s="100"/>
      <c r="S27" s="70"/>
      <c r="T27" s="16"/>
      <c r="U27" s="17"/>
      <c r="V27" s="76"/>
      <c r="W27" s="76"/>
      <c r="X27" s="76"/>
      <c r="Y27" s="74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</row>
    <row r="28" spans="1:354" ht="43" customHeight="1">
      <c r="A28" s="35"/>
      <c r="B28" s="187"/>
      <c r="C28" s="187"/>
      <c r="D28" s="24"/>
      <c r="E28" s="33"/>
      <c r="F28" s="349" t="s">
        <v>9</v>
      </c>
      <c r="G28" s="349"/>
      <c r="H28" s="355" t="s">
        <v>68</v>
      </c>
      <c r="I28" s="355"/>
      <c r="J28" s="355"/>
      <c r="K28" s="355"/>
      <c r="L28" s="355"/>
      <c r="M28" s="355"/>
      <c r="N28" s="355"/>
      <c r="O28" s="264"/>
      <c r="P28" s="220"/>
      <c r="Q28" s="349" t="s">
        <v>15</v>
      </c>
      <c r="R28" s="349"/>
      <c r="S28" s="349"/>
      <c r="T28" s="356">
        <v>2020</v>
      </c>
      <c r="U28" s="356"/>
      <c r="V28" s="356"/>
      <c r="W28" s="356"/>
      <c r="X28" s="356"/>
      <c r="Y28" s="356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</row>
    <row r="29" spans="1:354" ht="29" customHeight="1">
      <c r="A29" s="35"/>
      <c r="B29" s="193"/>
      <c r="C29" s="193"/>
      <c r="D29" s="193"/>
      <c r="E29" s="193"/>
      <c r="F29" s="84"/>
      <c r="G29" s="85"/>
      <c r="H29" s="227"/>
      <c r="I29" s="227"/>
      <c r="J29" s="84"/>
      <c r="K29" s="176"/>
      <c r="L29" s="175"/>
      <c r="M29" s="175"/>
      <c r="N29" s="24"/>
      <c r="O29" s="1"/>
      <c r="P29" s="24"/>
      <c r="Q29" s="56"/>
      <c r="R29" s="62"/>
      <c r="S29" s="62"/>
      <c r="T29" s="6"/>
      <c r="U29" s="6"/>
      <c r="V29" s="6"/>
      <c r="W29" s="6"/>
      <c r="X29" s="6"/>
      <c r="Y29" s="6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</row>
    <row r="30" spans="1:354" ht="7" customHeight="1">
      <c r="A30" s="35"/>
      <c r="B30" s="186"/>
      <c r="C30" s="165"/>
      <c r="D30" s="165"/>
      <c r="E30" s="165"/>
      <c r="F30" s="166"/>
      <c r="G30" s="167"/>
      <c r="H30" s="166"/>
      <c r="I30" s="168"/>
      <c r="J30" s="168"/>
      <c r="K30" s="169"/>
      <c r="L30" s="166"/>
      <c r="M30" s="166"/>
      <c r="N30" s="166"/>
      <c r="O30" s="166"/>
      <c r="P30" s="166"/>
      <c r="Q30" s="170"/>
      <c r="R30" s="164"/>
      <c r="S30" s="164"/>
      <c r="T30" s="164"/>
      <c r="U30" s="164"/>
      <c r="V30" s="164"/>
      <c r="W30" s="164"/>
      <c r="X30" s="164"/>
      <c r="Y30" s="171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</row>
    <row r="31" spans="1:354" ht="28" customHeight="1" thickBot="1">
      <c r="A31" s="35"/>
      <c r="B31" s="183"/>
      <c r="C31" s="183"/>
      <c r="D31" s="194"/>
      <c r="E31" s="194"/>
      <c r="F31" s="195"/>
      <c r="G31" s="196"/>
      <c r="H31" s="196"/>
      <c r="I31" s="194"/>
      <c r="J31" s="196"/>
      <c r="K31" s="195"/>
      <c r="L31" s="195"/>
      <c r="M31" s="195"/>
      <c r="N31" s="195"/>
      <c r="O31" s="195"/>
      <c r="P31" s="194"/>
      <c r="Q31" s="195"/>
      <c r="R31" s="195"/>
      <c r="S31" s="194"/>
      <c r="T31" s="195"/>
      <c r="U31" s="195"/>
      <c r="V31" s="194"/>
      <c r="W31" s="194"/>
      <c r="X31" s="38"/>
      <c r="Y31" s="24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</row>
    <row r="32" spans="1:354" s="8" customFormat="1" ht="67" customHeight="1" thickBot="1">
      <c r="A32" s="35"/>
      <c r="B32" s="197"/>
      <c r="C32" s="179"/>
      <c r="D32" s="198"/>
      <c r="E32" s="388" t="s">
        <v>19</v>
      </c>
      <c r="F32" s="388"/>
      <c r="G32" s="388"/>
      <c r="H32" s="322" t="s">
        <v>4</v>
      </c>
      <c r="I32" s="322"/>
      <c r="J32" s="320" t="s">
        <v>5</v>
      </c>
      <c r="K32" s="320"/>
      <c r="L32" s="317" t="s">
        <v>53</v>
      </c>
      <c r="M32" s="317"/>
      <c r="N32" s="320" t="s">
        <v>26</v>
      </c>
      <c r="O32" s="320"/>
      <c r="P32" s="320"/>
      <c r="Q32" s="321" t="s">
        <v>1</v>
      </c>
      <c r="R32" s="321"/>
      <c r="S32" s="321"/>
      <c r="T32" s="320" t="s">
        <v>51</v>
      </c>
      <c r="U32" s="320"/>
      <c r="V32" s="320"/>
      <c r="W32" s="209"/>
      <c r="X32" s="20"/>
      <c r="Y32" s="208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</row>
    <row r="33" spans="1:354" s="8" customFormat="1" ht="64" customHeight="1" thickBot="1">
      <c r="A33" s="35"/>
      <c r="B33" s="197"/>
      <c r="C33" s="246" t="s">
        <v>71</v>
      </c>
      <c r="D33" s="198"/>
      <c r="E33" s="389" t="s">
        <v>28</v>
      </c>
      <c r="F33" s="389"/>
      <c r="G33" s="389"/>
      <c r="H33" s="318" t="s">
        <v>37</v>
      </c>
      <c r="I33" s="318"/>
      <c r="J33" s="318" t="s">
        <v>37</v>
      </c>
      <c r="K33" s="318"/>
      <c r="L33" s="318" t="s">
        <v>37</v>
      </c>
      <c r="M33" s="318"/>
      <c r="N33" s="318" t="s">
        <v>52</v>
      </c>
      <c r="O33" s="318"/>
      <c r="P33" s="318"/>
      <c r="Q33" s="318" t="s">
        <v>52</v>
      </c>
      <c r="R33" s="318"/>
      <c r="S33" s="318"/>
      <c r="T33" s="318" t="s">
        <v>52</v>
      </c>
      <c r="U33" s="318"/>
      <c r="V33" s="318"/>
      <c r="W33" s="209"/>
      <c r="X33" s="210"/>
      <c r="Y33" s="20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</row>
    <row r="34" spans="1:354" s="8" customFormat="1" ht="64" customHeight="1" thickBot="1">
      <c r="A34" s="35"/>
      <c r="B34" s="23"/>
      <c r="C34" s="247">
        <f>D72/E34</f>
        <v>8.6999999999999993</v>
      </c>
      <c r="D34" s="248"/>
      <c r="E34" s="319">
        <v>200</v>
      </c>
      <c r="F34" s="319"/>
      <c r="G34" s="319"/>
      <c r="H34" s="319">
        <v>20</v>
      </c>
      <c r="I34" s="319"/>
      <c r="J34" s="319">
        <v>30</v>
      </c>
      <c r="K34" s="319"/>
      <c r="L34" s="319">
        <v>40</v>
      </c>
      <c r="M34" s="319"/>
      <c r="N34" s="319">
        <v>15</v>
      </c>
      <c r="O34" s="319"/>
      <c r="P34" s="319"/>
      <c r="Q34" s="319">
        <v>20</v>
      </c>
      <c r="R34" s="319"/>
      <c r="S34" s="319"/>
      <c r="T34" s="319">
        <v>5</v>
      </c>
      <c r="U34" s="319"/>
      <c r="V34" s="319"/>
      <c r="W34" s="209"/>
      <c r="X34" s="178"/>
      <c r="Y34" s="17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</row>
    <row r="35" spans="1:354" ht="29" customHeight="1">
      <c r="A35" s="35"/>
      <c r="B35" s="24"/>
      <c r="C35" s="24"/>
      <c r="D35" s="24"/>
      <c r="E35" s="24"/>
      <c r="F35" s="199"/>
      <c r="G35" s="33"/>
      <c r="H35" s="199"/>
      <c r="I35" s="200"/>
      <c r="J35" s="199"/>
      <c r="K35" s="24"/>
      <c r="L35" s="24"/>
      <c r="M35" s="24"/>
      <c r="N35" s="24"/>
      <c r="O35" s="23"/>
      <c r="P35" s="23"/>
      <c r="Q35" s="23"/>
      <c r="R35" s="24"/>
      <c r="S35" s="24"/>
      <c r="T35" s="24"/>
      <c r="U35" s="24"/>
      <c r="V35" s="201"/>
      <c r="W35" s="201"/>
      <c r="X35" s="24"/>
      <c r="Y35" s="24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</row>
    <row r="36" spans="1:354" ht="7" customHeight="1">
      <c r="A36" s="35"/>
      <c r="B36" s="186"/>
      <c r="C36" s="165"/>
      <c r="D36" s="165"/>
      <c r="E36" s="165"/>
      <c r="F36" s="166"/>
      <c r="G36" s="167"/>
      <c r="H36" s="166"/>
      <c r="I36" s="168"/>
      <c r="J36" s="168"/>
      <c r="K36" s="169"/>
      <c r="L36" s="166"/>
      <c r="M36" s="166"/>
      <c r="N36" s="166"/>
      <c r="O36" s="166"/>
      <c r="P36" s="166"/>
      <c r="Q36" s="170"/>
      <c r="R36" s="164"/>
      <c r="S36" s="164"/>
      <c r="T36" s="164"/>
      <c r="U36" s="164"/>
      <c r="V36" s="164"/>
      <c r="W36" s="164"/>
      <c r="X36" s="164"/>
      <c r="Y36" s="171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</row>
    <row r="37" spans="1:354" s="5" customFormat="1" ht="29" customHeight="1" thickBot="1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38"/>
      <c r="Y37" s="24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</row>
    <row r="38" spans="1:354" s="7" customFormat="1" ht="70" customHeight="1" thickBot="1">
      <c r="A38" s="35"/>
      <c r="B38" s="386" t="s">
        <v>28</v>
      </c>
      <c r="C38" s="387"/>
      <c r="D38" s="265" t="s">
        <v>19</v>
      </c>
      <c r="E38" s="380" t="s">
        <v>17</v>
      </c>
      <c r="F38" s="381"/>
      <c r="G38" s="381"/>
      <c r="H38" s="382"/>
      <c r="I38" s="380" t="s">
        <v>18</v>
      </c>
      <c r="J38" s="382"/>
      <c r="K38" s="78" t="s">
        <v>26</v>
      </c>
      <c r="L38" s="79" t="s">
        <v>1</v>
      </c>
      <c r="M38" s="80" t="s">
        <v>51</v>
      </c>
      <c r="N38" s="383" t="s">
        <v>74</v>
      </c>
      <c r="O38" s="384"/>
      <c r="P38" s="385"/>
      <c r="Q38" s="377" t="s">
        <v>75</v>
      </c>
      <c r="R38" s="378"/>
      <c r="S38" s="379"/>
      <c r="T38" s="374" t="s">
        <v>50</v>
      </c>
      <c r="U38" s="375"/>
      <c r="V38" s="376"/>
      <c r="W38" s="81"/>
      <c r="X38" s="373"/>
      <c r="Y38" s="266" t="s"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</row>
    <row r="39" spans="1:354" ht="67" customHeight="1">
      <c r="A39" s="35"/>
      <c r="B39" s="267" t="s">
        <v>30</v>
      </c>
      <c r="C39" s="268" t="s">
        <v>16</v>
      </c>
      <c r="D39" s="269" t="s">
        <v>28</v>
      </c>
      <c r="E39" s="277" t="s">
        <v>59</v>
      </c>
      <c r="F39" s="270" t="s">
        <v>21</v>
      </c>
      <c r="G39" s="271" t="s">
        <v>22</v>
      </c>
      <c r="H39" s="270" t="s">
        <v>23</v>
      </c>
      <c r="I39" s="245" t="s">
        <v>24</v>
      </c>
      <c r="J39" s="312" t="s">
        <v>25</v>
      </c>
      <c r="K39" s="272" t="s">
        <v>31</v>
      </c>
      <c r="L39" s="273" t="s">
        <v>31</v>
      </c>
      <c r="M39" s="274" t="s">
        <v>31</v>
      </c>
      <c r="N39" s="26" t="s">
        <v>0</v>
      </c>
      <c r="O39" s="25"/>
      <c r="P39" s="275" t="s">
        <v>20</v>
      </c>
      <c r="Q39" s="26" t="s">
        <v>0</v>
      </c>
      <c r="R39" s="25"/>
      <c r="S39" s="275" t="s">
        <v>20</v>
      </c>
      <c r="T39" s="26" t="s">
        <v>0</v>
      </c>
      <c r="U39" s="25"/>
      <c r="V39" s="275" t="s">
        <v>20</v>
      </c>
      <c r="W39" s="82"/>
      <c r="X39" s="373"/>
      <c r="Y39" s="83" t="s">
        <v>28</v>
      </c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</row>
    <row r="40" spans="1:354" ht="13" customHeight="1">
      <c r="A40" s="35"/>
      <c r="B40" s="90"/>
      <c r="C40" s="177"/>
      <c r="D40" s="90"/>
      <c r="E40" s="90"/>
      <c r="F40" s="202"/>
      <c r="G40" s="202"/>
      <c r="H40" s="202"/>
      <c r="I40" s="203"/>
      <c r="J40" s="202"/>
      <c r="K40" s="90"/>
      <c r="L40" s="90"/>
      <c r="M40" s="204"/>
      <c r="N40" s="90"/>
      <c r="O40" s="90"/>
      <c r="P40" s="90"/>
      <c r="Q40" s="90"/>
      <c r="R40" s="90"/>
      <c r="S40" s="90"/>
      <c r="T40" s="90"/>
      <c r="U40" s="90"/>
      <c r="V40" s="205"/>
      <c r="W40" s="205"/>
      <c r="X40" s="206"/>
      <c r="Y40" s="207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</row>
    <row r="41" spans="1:354" ht="41" customHeight="1">
      <c r="A41" s="35"/>
      <c r="B41" s="160" t="s">
        <v>34</v>
      </c>
      <c r="C41" s="27">
        <v>43874</v>
      </c>
      <c r="D41" s="11">
        <v>180</v>
      </c>
      <c r="E41" s="278"/>
      <c r="F41" s="118">
        <v>0.33333333333333331</v>
      </c>
      <c r="G41" s="118"/>
      <c r="H41" s="119">
        <v>0.83333333333333337</v>
      </c>
      <c r="I41" s="120">
        <f>IF(F41="N","00:00",24+H41-F41+G41)</f>
        <v>24.5</v>
      </c>
      <c r="J41" s="313">
        <f>IF(F42="N","00:00",24+(F42-H41))</f>
        <v>23.541666666666668</v>
      </c>
      <c r="K41" s="122"/>
      <c r="L41" s="123"/>
      <c r="M41" s="124">
        <v>5</v>
      </c>
      <c r="N41" s="125">
        <v>1</v>
      </c>
      <c r="O41" s="126">
        <f>H34</f>
        <v>20</v>
      </c>
      <c r="P41" s="127">
        <f>N41*O41</f>
        <v>20</v>
      </c>
      <c r="Q41" s="128"/>
      <c r="R41" s="129">
        <f>J34</f>
        <v>30</v>
      </c>
      <c r="S41" s="127">
        <f>Q41*R41</f>
        <v>0</v>
      </c>
      <c r="T41" s="315"/>
      <c r="U41" s="130">
        <f>L34</f>
        <v>40</v>
      </c>
      <c r="V41" s="131">
        <f>T41*U41</f>
        <v>0</v>
      </c>
      <c r="W41" s="132"/>
      <c r="X41" s="133"/>
      <c r="Y41" s="134">
        <f>D41+K41+L41+M41+P41+S41+V41</f>
        <v>205</v>
      </c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</row>
    <row r="42" spans="1:354" ht="41" customHeight="1">
      <c r="A42" s="35"/>
      <c r="B42" s="161" t="s">
        <v>34</v>
      </c>
      <c r="C42" s="27">
        <v>43875</v>
      </c>
      <c r="D42" s="11">
        <v>180</v>
      </c>
      <c r="E42" s="279"/>
      <c r="F42" s="135">
        <v>0.375</v>
      </c>
      <c r="G42" s="136"/>
      <c r="H42" s="135">
        <v>0.83333333333333337</v>
      </c>
      <c r="I42" s="120">
        <f t="shared" ref="I42:I70" si="0">IF(F42="N","00:00",24+H42-F42+G42)</f>
        <v>24.458333333333332</v>
      </c>
      <c r="J42" s="314">
        <f t="shared" ref="J42:J69" si="1">IF(F43="N","00:00",24+(F43-H42))</f>
        <v>23.541666666666668</v>
      </c>
      <c r="K42" s="137"/>
      <c r="L42" s="138">
        <v>20</v>
      </c>
      <c r="M42" s="124">
        <v>5</v>
      </c>
      <c r="N42" s="125"/>
      <c r="O42" s="139">
        <f>H34</f>
        <v>20</v>
      </c>
      <c r="P42" s="127">
        <f t="shared" ref="P42:P55" si="2">N42*O42</f>
        <v>0</v>
      </c>
      <c r="Q42" s="128"/>
      <c r="R42" s="140">
        <f>J34</f>
        <v>30</v>
      </c>
      <c r="S42" s="127">
        <f t="shared" ref="S42:S55" si="3">Q42*R42</f>
        <v>0</v>
      </c>
      <c r="T42" s="315"/>
      <c r="U42" s="141">
        <f>L34</f>
        <v>40</v>
      </c>
      <c r="V42" s="131">
        <f t="shared" ref="V42:V55" si="4">T42*U42</f>
        <v>0</v>
      </c>
      <c r="W42" s="132"/>
      <c r="X42" s="133"/>
      <c r="Y42" s="134">
        <f t="shared" ref="Y42:Y70" si="5">D42+K42+L42+M42+P42+S42+V42</f>
        <v>205</v>
      </c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</row>
    <row r="43" spans="1:354" ht="41" customHeight="1">
      <c r="A43" s="35"/>
      <c r="B43" s="161" t="s">
        <v>34</v>
      </c>
      <c r="C43" s="27">
        <v>43876</v>
      </c>
      <c r="D43" s="11">
        <v>180</v>
      </c>
      <c r="E43" s="279"/>
      <c r="F43" s="135">
        <v>0.375</v>
      </c>
      <c r="G43" s="136"/>
      <c r="H43" s="135">
        <v>0.91666666666666663</v>
      </c>
      <c r="I43" s="120">
        <f t="shared" si="0"/>
        <v>24.541666666666668</v>
      </c>
      <c r="J43" s="314">
        <f t="shared" si="1"/>
        <v>23.458333333333332</v>
      </c>
      <c r="K43" s="137">
        <v>15</v>
      </c>
      <c r="L43" s="138"/>
      <c r="M43" s="124">
        <v>5</v>
      </c>
      <c r="N43" s="125">
        <v>2</v>
      </c>
      <c r="O43" s="139">
        <f>H34</f>
        <v>20</v>
      </c>
      <c r="P43" s="127">
        <f t="shared" si="2"/>
        <v>40</v>
      </c>
      <c r="Q43" s="128"/>
      <c r="R43" s="140">
        <f>J34</f>
        <v>30</v>
      </c>
      <c r="S43" s="127">
        <f t="shared" si="3"/>
        <v>0</v>
      </c>
      <c r="T43" s="315"/>
      <c r="U43" s="141">
        <f>L34</f>
        <v>40</v>
      </c>
      <c r="V43" s="131">
        <f t="shared" si="4"/>
        <v>0</v>
      </c>
      <c r="W43" s="132"/>
      <c r="X43" s="133"/>
      <c r="Y43" s="134">
        <f t="shared" si="5"/>
        <v>240</v>
      </c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</row>
    <row r="44" spans="1:354" ht="41" customHeight="1">
      <c r="A44" s="35"/>
      <c r="B44" s="161" t="s">
        <v>49</v>
      </c>
      <c r="C44" s="27">
        <v>43877</v>
      </c>
      <c r="D44" s="11">
        <v>200</v>
      </c>
      <c r="E44" s="279"/>
      <c r="F44" s="135">
        <v>0.375</v>
      </c>
      <c r="G44" s="136"/>
      <c r="H44" s="135">
        <v>0.95833333333333337</v>
      </c>
      <c r="I44" s="120">
        <f t="shared" si="0"/>
        <v>24.583333333333332</v>
      </c>
      <c r="J44" s="314">
        <f t="shared" si="1"/>
        <v>23.416666666666668</v>
      </c>
      <c r="K44" s="137">
        <v>15</v>
      </c>
      <c r="L44" s="138">
        <v>20</v>
      </c>
      <c r="M44" s="124">
        <v>5</v>
      </c>
      <c r="N44" s="125">
        <v>3</v>
      </c>
      <c r="O44" s="139">
        <f>H34</f>
        <v>20</v>
      </c>
      <c r="P44" s="127">
        <f t="shared" si="2"/>
        <v>60</v>
      </c>
      <c r="Q44" s="128"/>
      <c r="R44" s="140">
        <f>J34</f>
        <v>30</v>
      </c>
      <c r="S44" s="127">
        <f t="shared" si="3"/>
        <v>0</v>
      </c>
      <c r="T44" s="315"/>
      <c r="U44" s="141">
        <f>L34</f>
        <v>40</v>
      </c>
      <c r="V44" s="131">
        <f t="shared" si="4"/>
        <v>0</v>
      </c>
      <c r="W44" s="132"/>
      <c r="X44" s="133"/>
      <c r="Y44" s="134">
        <f t="shared" si="5"/>
        <v>300</v>
      </c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</row>
    <row r="45" spans="1:354" ht="41" customHeight="1">
      <c r="A45" s="35"/>
      <c r="B45" s="161" t="s">
        <v>49</v>
      </c>
      <c r="C45" s="27">
        <v>43878</v>
      </c>
      <c r="D45" s="11">
        <v>200</v>
      </c>
      <c r="E45" s="279"/>
      <c r="F45" s="135">
        <v>0.375</v>
      </c>
      <c r="G45" s="136"/>
      <c r="H45" s="135">
        <v>4.1666666666666664E-2</v>
      </c>
      <c r="I45" s="120">
        <f t="shared" si="0"/>
        <v>23.666666666666668</v>
      </c>
      <c r="J45" s="314">
        <f t="shared" si="1"/>
        <v>24.208333333333332</v>
      </c>
      <c r="K45" s="137">
        <v>15</v>
      </c>
      <c r="L45" s="138"/>
      <c r="M45" s="124">
        <v>5</v>
      </c>
      <c r="N45" s="125">
        <v>5</v>
      </c>
      <c r="O45" s="139">
        <f>H34</f>
        <v>20</v>
      </c>
      <c r="P45" s="127">
        <f t="shared" si="2"/>
        <v>100</v>
      </c>
      <c r="Q45" s="128"/>
      <c r="R45" s="140">
        <f>J34</f>
        <v>30</v>
      </c>
      <c r="S45" s="127">
        <f t="shared" si="3"/>
        <v>0</v>
      </c>
      <c r="T45" s="315">
        <v>5</v>
      </c>
      <c r="U45" s="141">
        <f>L34</f>
        <v>40</v>
      </c>
      <c r="V45" s="131">
        <f t="shared" si="4"/>
        <v>200</v>
      </c>
      <c r="W45" s="132"/>
      <c r="X45" s="133"/>
      <c r="Y45" s="134">
        <f t="shared" si="5"/>
        <v>520</v>
      </c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</row>
    <row r="46" spans="1:354" ht="41" customHeight="1">
      <c r="A46" s="35"/>
      <c r="B46" s="161" t="s">
        <v>49</v>
      </c>
      <c r="C46" s="27">
        <v>43879</v>
      </c>
      <c r="D46" s="11">
        <v>200</v>
      </c>
      <c r="E46" s="279"/>
      <c r="F46" s="135">
        <v>0.25</v>
      </c>
      <c r="G46" s="136">
        <v>4.1666666666666664E-2</v>
      </c>
      <c r="H46" s="135">
        <v>0.875</v>
      </c>
      <c r="I46" s="120">
        <f t="shared" si="0"/>
        <v>24.666666666666668</v>
      </c>
      <c r="J46" s="314">
        <f t="shared" si="1"/>
        <v>23.291666666666668</v>
      </c>
      <c r="K46" s="137"/>
      <c r="L46" s="138">
        <v>20</v>
      </c>
      <c r="M46" s="124">
        <v>5</v>
      </c>
      <c r="N46" s="125">
        <v>5</v>
      </c>
      <c r="O46" s="139">
        <f>H34</f>
        <v>20</v>
      </c>
      <c r="P46" s="127">
        <f t="shared" si="2"/>
        <v>100</v>
      </c>
      <c r="Q46" s="128"/>
      <c r="R46" s="140">
        <f>J34</f>
        <v>30</v>
      </c>
      <c r="S46" s="127">
        <f t="shared" si="3"/>
        <v>0</v>
      </c>
      <c r="T46" s="315">
        <v>3</v>
      </c>
      <c r="U46" s="141">
        <f>L34</f>
        <v>40</v>
      </c>
      <c r="V46" s="131">
        <f t="shared" si="4"/>
        <v>120</v>
      </c>
      <c r="W46" s="132"/>
      <c r="X46" s="133"/>
      <c r="Y46" s="134">
        <f t="shared" si="5"/>
        <v>445</v>
      </c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</row>
    <row r="47" spans="1:354" ht="41" customHeight="1">
      <c r="A47" s="35"/>
      <c r="B47" s="161" t="s">
        <v>49</v>
      </c>
      <c r="C47" s="27">
        <v>43880</v>
      </c>
      <c r="D47" s="11">
        <v>200</v>
      </c>
      <c r="E47" s="279"/>
      <c r="F47" s="135">
        <v>0.16666666666666666</v>
      </c>
      <c r="G47" s="136"/>
      <c r="H47" s="135">
        <v>24</v>
      </c>
      <c r="I47" s="120">
        <f t="shared" si="0"/>
        <v>47.833333333333336</v>
      </c>
      <c r="J47" s="314">
        <f t="shared" si="1"/>
        <v>0.25</v>
      </c>
      <c r="K47" s="122"/>
      <c r="L47" s="138"/>
      <c r="M47" s="124">
        <v>5</v>
      </c>
      <c r="N47" s="125">
        <v>7</v>
      </c>
      <c r="O47" s="139">
        <f>H34</f>
        <v>20</v>
      </c>
      <c r="P47" s="127">
        <f t="shared" si="2"/>
        <v>140</v>
      </c>
      <c r="Q47" s="128">
        <v>2</v>
      </c>
      <c r="R47" s="140">
        <f>J34</f>
        <v>30</v>
      </c>
      <c r="S47" s="127">
        <f t="shared" si="3"/>
        <v>60</v>
      </c>
      <c r="T47" s="315">
        <v>4</v>
      </c>
      <c r="U47" s="141">
        <f>L34</f>
        <v>40</v>
      </c>
      <c r="V47" s="131">
        <f t="shared" si="4"/>
        <v>160</v>
      </c>
      <c r="W47" s="132"/>
      <c r="X47" s="133"/>
      <c r="Y47" s="134">
        <f t="shared" si="5"/>
        <v>565</v>
      </c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</row>
    <row r="48" spans="1:354" ht="41" customHeight="1">
      <c r="A48" s="35"/>
      <c r="B48" s="161" t="s">
        <v>49</v>
      </c>
      <c r="C48" s="27">
        <v>43881</v>
      </c>
      <c r="D48" s="11">
        <v>200</v>
      </c>
      <c r="E48" s="280" t="s">
        <v>59</v>
      </c>
      <c r="F48" s="135">
        <v>0.25</v>
      </c>
      <c r="G48" s="136"/>
      <c r="H48" s="135">
        <v>0.95833333333333337</v>
      </c>
      <c r="I48" s="120">
        <f t="shared" si="0"/>
        <v>24.708333333333332</v>
      </c>
      <c r="J48" s="314">
        <f t="shared" si="1"/>
        <v>23.666666666666668</v>
      </c>
      <c r="K48" s="137"/>
      <c r="L48" s="138"/>
      <c r="M48" s="124">
        <v>5</v>
      </c>
      <c r="N48" s="125">
        <v>7</v>
      </c>
      <c r="O48" s="139">
        <f>H34</f>
        <v>20</v>
      </c>
      <c r="P48" s="127">
        <f t="shared" si="2"/>
        <v>140</v>
      </c>
      <c r="Q48" s="128">
        <v>3</v>
      </c>
      <c r="R48" s="140">
        <f>J34</f>
        <v>30</v>
      </c>
      <c r="S48" s="127">
        <f t="shared" si="3"/>
        <v>90</v>
      </c>
      <c r="T48" s="315"/>
      <c r="U48" s="141">
        <f>L34</f>
        <v>40</v>
      </c>
      <c r="V48" s="131">
        <f t="shared" si="4"/>
        <v>0</v>
      </c>
      <c r="W48" s="132"/>
      <c r="X48" s="133"/>
      <c r="Y48" s="134">
        <f t="shared" si="5"/>
        <v>435</v>
      </c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</row>
    <row r="49" spans="1:354" ht="41" customHeight="1">
      <c r="A49" s="35"/>
      <c r="B49" s="161" t="s">
        <v>49</v>
      </c>
      <c r="C49" s="27">
        <v>3</v>
      </c>
      <c r="D49" s="11">
        <v>200</v>
      </c>
      <c r="E49" s="279"/>
      <c r="F49" s="135">
        <v>0.625</v>
      </c>
      <c r="G49" s="136"/>
      <c r="H49" s="135">
        <v>0.20833333333333334</v>
      </c>
      <c r="I49" s="120">
        <f t="shared" si="0"/>
        <v>23.583333333333332</v>
      </c>
      <c r="J49" s="314" t="str">
        <f t="shared" si="1"/>
        <v>00:00</v>
      </c>
      <c r="K49" s="137"/>
      <c r="L49" s="138"/>
      <c r="M49" s="124">
        <v>5</v>
      </c>
      <c r="N49" s="125">
        <v>3</v>
      </c>
      <c r="O49" s="139">
        <f>H34</f>
        <v>20</v>
      </c>
      <c r="P49" s="127">
        <f t="shared" si="2"/>
        <v>60</v>
      </c>
      <c r="Q49" s="128"/>
      <c r="R49" s="140">
        <f>J34</f>
        <v>30</v>
      </c>
      <c r="S49" s="127">
        <f t="shared" si="3"/>
        <v>0</v>
      </c>
      <c r="T49" s="315"/>
      <c r="U49" s="141">
        <f>L34</f>
        <v>40</v>
      </c>
      <c r="V49" s="131">
        <f t="shared" si="4"/>
        <v>0</v>
      </c>
      <c r="W49" s="132"/>
      <c r="X49" s="133"/>
      <c r="Y49" s="134">
        <f t="shared" si="5"/>
        <v>265</v>
      </c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</row>
    <row r="50" spans="1:354" ht="41" customHeight="1">
      <c r="A50" s="35"/>
      <c r="B50" s="161"/>
      <c r="C50" s="27"/>
      <c r="D50" s="11"/>
      <c r="E50" s="279"/>
      <c r="F50" s="135" t="s">
        <v>60</v>
      </c>
      <c r="G50" s="136"/>
      <c r="H50" s="135"/>
      <c r="I50" s="120" t="str">
        <f t="shared" si="0"/>
        <v>00:00</v>
      </c>
      <c r="J50" s="314">
        <f t="shared" si="1"/>
        <v>24</v>
      </c>
      <c r="K50" s="137"/>
      <c r="L50" s="138"/>
      <c r="M50" s="142"/>
      <c r="N50" s="125"/>
      <c r="O50" s="139">
        <f>H34</f>
        <v>20</v>
      </c>
      <c r="P50" s="127">
        <f t="shared" si="2"/>
        <v>0</v>
      </c>
      <c r="Q50" s="128"/>
      <c r="R50" s="140">
        <f>J34</f>
        <v>30</v>
      </c>
      <c r="S50" s="127">
        <f t="shared" si="3"/>
        <v>0</v>
      </c>
      <c r="T50" s="315"/>
      <c r="U50" s="141">
        <f>L34</f>
        <v>40</v>
      </c>
      <c r="V50" s="131">
        <f t="shared" si="4"/>
        <v>0</v>
      </c>
      <c r="W50" s="132"/>
      <c r="X50" s="133"/>
      <c r="Y50" s="134">
        <f t="shared" si="5"/>
        <v>0</v>
      </c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</row>
    <row r="51" spans="1:354" ht="41" customHeight="1">
      <c r="A51" s="35"/>
      <c r="B51" s="161"/>
      <c r="C51" s="27"/>
      <c r="D51" s="11"/>
      <c r="E51" s="279"/>
      <c r="F51" s="135"/>
      <c r="G51" s="136"/>
      <c r="H51" s="135"/>
      <c r="I51" s="120">
        <f t="shared" si="0"/>
        <v>24</v>
      </c>
      <c r="J51" s="314">
        <f t="shared" si="1"/>
        <v>24</v>
      </c>
      <c r="K51" s="137"/>
      <c r="L51" s="138"/>
      <c r="M51" s="142"/>
      <c r="N51" s="125"/>
      <c r="O51" s="139">
        <f>H34</f>
        <v>20</v>
      </c>
      <c r="P51" s="127">
        <f t="shared" si="2"/>
        <v>0</v>
      </c>
      <c r="Q51" s="128"/>
      <c r="R51" s="140">
        <f>J34</f>
        <v>30</v>
      </c>
      <c r="S51" s="127">
        <f t="shared" si="3"/>
        <v>0</v>
      </c>
      <c r="T51" s="315"/>
      <c r="U51" s="141">
        <f>L34</f>
        <v>40</v>
      </c>
      <c r="V51" s="131">
        <f t="shared" si="4"/>
        <v>0</v>
      </c>
      <c r="W51" s="132"/>
      <c r="X51" s="133"/>
      <c r="Y51" s="134">
        <f t="shared" si="5"/>
        <v>0</v>
      </c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</row>
    <row r="52" spans="1:354" ht="41" customHeight="1">
      <c r="A52" s="35"/>
      <c r="B52" s="161"/>
      <c r="C52" s="27"/>
      <c r="D52" s="11"/>
      <c r="E52" s="279"/>
      <c r="F52" s="135"/>
      <c r="G52" s="136"/>
      <c r="H52" s="135"/>
      <c r="I52" s="120">
        <f t="shared" si="0"/>
        <v>24</v>
      </c>
      <c r="J52" s="314">
        <f t="shared" si="1"/>
        <v>24</v>
      </c>
      <c r="K52" s="137"/>
      <c r="L52" s="138"/>
      <c r="M52" s="142"/>
      <c r="N52" s="125"/>
      <c r="O52" s="139">
        <f>H34</f>
        <v>20</v>
      </c>
      <c r="P52" s="127">
        <f t="shared" si="2"/>
        <v>0</v>
      </c>
      <c r="Q52" s="128"/>
      <c r="R52" s="140">
        <f>J34</f>
        <v>30</v>
      </c>
      <c r="S52" s="127">
        <f t="shared" si="3"/>
        <v>0</v>
      </c>
      <c r="T52" s="315"/>
      <c r="U52" s="141">
        <f>L34</f>
        <v>40</v>
      </c>
      <c r="V52" s="131">
        <f t="shared" si="4"/>
        <v>0</v>
      </c>
      <c r="W52" s="132"/>
      <c r="X52" s="133"/>
      <c r="Y52" s="134">
        <f t="shared" si="5"/>
        <v>0</v>
      </c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</row>
    <row r="53" spans="1:354" ht="41" customHeight="1">
      <c r="A53" s="35"/>
      <c r="B53" s="161"/>
      <c r="C53" s="27"/>
      <c r="D53" s="11"/>
      <c r="E53" s="279"/>
      <c r="F53" s="135"/>
      <c r="G53" s="136"/>
      <c r="H53" s="135"/>
      <c r="I53" s="120">
        <f t="shared" si="0"/>
        <v>24</v>
      </c>
      <c r="J53" s="314">
        <f t="shared" si="1"/>
        <v>24</v>
      </c>
      <c r="K53" s="137"/>
      <c r="L53" s="138"/>
      <c r="M53" s="142"/>
      <c r="N53" s="125"/>
      <c r="O53" s="139">
        <f>H34</f>
        <v>20</v>
      </c>
      <c r="P53" s="127">
        <f t="shared" si="2"/>
        <v>0</v>
      </c>
      <c r="Q53" s="128"/>
      <c r="R53" s="140">
        <f>J34</f>
        <v>30</v>
      </c>
      <c r="S53" s="127">
        <f t="shared" si="3"/>
        <v>0</v>
      </c>
      <c r="T53" s="315"/>
      <c r="U53" s="141">
        <f>L34</f>
        <v>40</v>
      </c>
      <c r="V53" s="131">
        <f t="shared" si="4"/>
        <v>0</v>
      </c>
      <c r="W53" s="132"/>
      <c r="X53" s="133"/>
      <c r="Y53" s="134">
        <f t="shared" si="5"/>
        <v>0</v>
      </c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</row>
    <row r="54" spans="1:354" ht="41" customHeight="1">
      <c r="A54" s="35"/>
      <c r="B54" s="161"/>
      <c r="C54" s="27"/>
      <c r="D54" s="11"/>
      <c r="E54" s="279"/>
      <c r="F54" s="135"/>
      <c r="G54" s="136"/>
      <c r="H54" s="135"/>
      <c r="I54" s="120">
        <f t="shared" si="0"/>
        <v>24</v>
      </c>
      <c r="J54" s="314">
        <f t="shared" si="1"/>
        <v>24</v>
      </c>
      <c r="K54" s="137"/>
      <c r="L54" s="138"/>
      <c r="M54" s="142"/>
      <c r="N54" s="125"/>
      <c r="O54" s="139">
        <f>H34</f>
        <v>20</v>
      </c>
      <c r="P54" s="127">
        <f t="shared" si="2"/>
        <v>0</v>
      </c>
      <c r="Q54" s="128"/>
      <c r="R54" s="140">
        <f>J34</f>
        <v>30</v>
      </c>
      <c r="S54" s="127">
        <f t="shared" si="3"/>
        <v>0</v>
      </c>
      <c r="T54" s="315"/>
      <c r="U54" s="141">
        <f>L34</f>
        <v>40</v>
      </c>
      <c r="V54" s="131">
        <f t="shared" si="4"/>
        <v>0</v>
      </c>
      <c r="W54" s="132"/>
      <c r="X54" s="133"/>
      <c r="Y54" s="134">
        <f t="shared" si="5"/>
        <v>0</v>
      </c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</row>
    <row r="55" spans="1:354" ht="41" customHeight="1">
      <c r="A55" s="35"/>
      <c r="B55" s="162"/>
      <c r="C55" s="28"/>
      <c r="D55" s="12"/>
      <c r="E55" s="281"/>
      <c r="F55" s="143"/>
      <c r="G55" s="144"/>
      <c r="H55" s="143"/>
      <c r="I55" s="120">
        <f t="shared" si="0"/>
        <v>24</v>
      </c>
      <c r="J55" s="314">
        <f t="shared" si="1"/>
        <v>24</v>
      </c>
      <c r="K55" s="145"/>
      <c r="L55" s="146"/>
      <c r="M55" s="147"/>
      <c r="N55" s="148"/>
      <c r="O55" s="149">
        <f>H34</f>
        <v>20</v>
      </c>
      <c r="P55" s="150">
        <f t="shared" si="2"/>
        <v>0</v>
      </c>
      <c r="Q55" s="151"/>
      <c r="R55" s="152">
        <f>J34</f>
        <v>30</v>
      </c>
      <c r="S55" s="150">
        <f t="shared" si="3"/>
        <v>0</v>
      </c>
      <c r="T55" s="316"/>
      <c r="U55" s="153">
        <f>L34</f>
        <v>40</v>
      </c>
      <c r="V55" s="154">
        <f t="shared" si="4"/>
        <v>0</v>
      </c>
      <c r="W55" s="132"/>
      <c r="X55" s="133"/>
      <c r="Y55" s="134">
        <f t="shared" si="5"/>
        <v>0</v>
      </c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</row>
    <row r="56" spans="1:354" ht="41" customHeight="1">
      <c r="A56" s="35"/>
      <c r="B56" s="160"/>
      <c r="C56" s="27"/>
      <c r="D56" s="11"/>
      <c r="E56" s="278"/>
      <c r="F56" s="119"/>
      <c r="G56" s="118"/>
      <c r="H56" s="119"/>
      <c r="I56" s="120">
        <f t="shared" si="0"/>
        <v>24</v>
      </c>
      <c r="J56" s="314">
        <f t="shared" si="1"/>
        <v>24</v>
      </c>
      <c r="K56" s="122"/>
      <c r="L56" s="123"/>
      <c r="M56" s="124"/>
      <c r="N56" s="125"/>
      <c r="O56" s="126">
        <f>H34</f>
        <v>20</v>
      </c>
      <c r="P56" s="127">
        <f>N56*O56</f>
        <v>0</v>
      </c>
      <c r="Q56" s="128"/>
      <c r="R56" s="129">
        <f>J34</f>
        <v>30</v>
      </c>
      <c r="S56" s="127">
        <f>Q56*R56</f>
        <v>0</v>
      </c>
      <c r="T56" s="315"/>
      <c r="U56" s="130">
        <f>L34</f>
        <v>40</v>
      </c>
      <c r="V56" s="131">
        <f>T56*U56</f>
        <v>0</v>
      </c>
      <c r="W56" s="155"/>
      <c r="X56" s="133"/>
      <c r="Y56" s="134">
        <f t="shared" si="5"/>
        <v>0</v>
      </c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</row>
    <row r="57" spans="1:354" ht="41" customHeight="1">
      <c r="A57" s="35"/>
      <c r="B57" s="161"/>
      <c r="C57" s="27"/>
      <c r="D57" s="11"/>
      <c r="E57" s="279"/>
      <c r="F57" s="135"/>
      <c r="G57" s="136"/>
      <c r="H57" s="135"/>
      <c r="I57" s="120">
        <f t="shared" si="0"/>
        <v>24</v>
      </c>
      <c r="J57" s="314">
        <f t="shared" si="1"/>
        <v>24</v>
      </c>
      <c r="K57" s="137"/>
      <c r="L57" s="138"/>
      <c r="M57" s="142"/>
      <c r="N57" s="125"/>
      <c r="O57" s="139">
        <f>H34</f>
        <v>20</v>
      </c>
      <c r="P57" s="127">
        <f t="shared" ref="P57:P70" si="6">N57*O57</f>
        <v>0</v>
      </c>
      <c r="Q57" s="128"/>
      <c r="R57" s="140">
        <f>J34</f>
        <v>30</v>
      </c>
      <c r="S57" s="127">
        <f t="shared" ref="S57:S70" si="7">Q57*R57</f>
        <v>0</v>
      </c>
      <c r="T57" s="315"/>
      <c r="U57" s="141">
        <f>L34</f>
        <v>40</v>
      </c>
      <c r="V57" s="131">
        <f t="shared" ref="V57:V69" si="8">T57*U57</f>
        <v>0</v>
      </c>
      <c r="W57" s="132"/>
      <c r="X57" s="133"/>
      <c r="Y57" s="134">
        <f t="shared" si="5"/>
        <v>0</v>
      </c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</row>
    <row r="58" spans="1:354" ht="41" customHeight="1">
      <c r="A58" s="35"/>
      <c r="B58" s="161"/>
      <c r="C58" s="27"/>
      <c r="D58" s="11"/>
      <c r="E58" s="279"/>
      <c r="F58" s="135"/>
      <c r="G58" s="136"/>
      <c r="H58" s="135"/>
      <c r="I58" s="120">
        <f t="shared" si="0"/>
        <v>24</v>
      </c>
      <c r="J58" s="314">
        <f t="shared" si="1"/>
        <v>24</v>
      </c>
      <c r="K58" s="137"/>
      <c r="L58" s="138"/>
      <c r="M58" s="142"/>
      <c r="N58" s="125"/>
      <c r="O58" s="139">
        <f>H34</f>
        <v>20</v>
      </c>
      <c r="P58" s="127">
        <f t="shared" si="6"/>
        <v>0</v>
      </c>
      <c r="Q58" s="128"/>
      <c r="R58" s="140">
        <f>J34</f>
        <v>30</v>
      </c>
      <c r="S58" s="127">
        <f t="shared" si="7"/>
        <v>0</v>
      </c>
      <c r="T58" s="315"/>
      <c r="U58" s="141">
        <f>L34</f>
        <v>40</v>
      </c>
      <c r="V58" s="131">
        <f t="shared" si="8"/>
        <v>0</v>
      </c>
      <c r="W58" s="132"/>
      <c r="X58" s="133"/>
      <c r="Y58" s="134">
        <f t="shared" si="5"/>
        <v>0</v>
      </c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</row>
    <row r="59" spans="1:354" ht="41" customHeight="1">
      <c r="A59" s="35"/>
      <c r="B59" s="161"/>
      <c r="C59" s="27"/>
      <c r="D59" s="11"/>
      <c r="E59" s="279"/>
      <c r="F59" s="135"/>
      <c r="G59" s="136"/>
      <c r="H59" s="135"/>
      <c r="I59" s="120">
        <f t="shared" si="0"/>
        <v>24</v>
      </c>
      <c r="J59" s="314">
        <f t="shared" si="1"/>
        <v>24</v>
      </c>
      <c r="K59" s="137"/>
      <c r="L59" s="138"/>
      <c r="M59" s="142"/>
      <c r="N59" s="125"/>
      <c r="O59" s="139">
        <f>H34</f>
        <v>20</v>
      </c>
      <c r="P59" s="127">
        <f t="shared" si="6"/>
        <v>0</v>
      </c>
      <c r="Q59" s="128"/>
      <c r="R59" s="140">
        <f>J34</f>
        <v>30</v>
      </c>
      <c r="S59" s="127">
        <f t="shared" si="7"/>
        <v>0</v>
      </c>
      <c r="T59" s="315"/>
      <c r="U59" s="141">
        <f>L34</f>
        <v>40</v>
      </c>
      <c r="V59" s="131">
        <f t="shared" si="8"/>
        <v>0</v>
      </c>
      <c r="W59" s="132"/>
      <c r="X59" s="133"/>
      <c r="Y59" s="134">
        <f t="shared" si="5"/>
        <v>0</v>
      </c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</row>
    <row r="60" spans="1:354" ht="41" customHeight="1">
      <c r="A60" s="35"/>
      <c r="B60" s="161"/>
      <c r="C60" s="27"/>
      <c r="D60" s="11"/>
      <c r="E60" s="279"/>
      <c r="F60" s="135"/>
      <c r="G60" s="136"/>
      <c r="H60" s="135"/>
      <c r="I60" s="120">
        <f t="shared" si="0"/>
        <v>24</v>
      </c>
      <c r="J60" s="314">
        <f t="shared" si="1"/>
        <v>24</v>
      </c>
      <c r="K60" s="137"/>
      <c r="L60" s="138"/>
      <c r="M60" s="142"/>
      <c r="N60" s="125"/>
      <c r="O60" s="139">
        <f>H34</f>
        <v>20</v>
      </c>
      <c r="P60" s="127">
        <f t="shared" si="6"/>
        <v>0</v>
      </c>
      <c r="Q60" s="128"/>
      <c r="R60" s="140">
        <f>J34</f>
        <v>30</v>
      </c>
      <c r="S60" s="127">
        <f t="shared" si="7"/>
        <v>0</v>
      </c>
      <c r="T60" s="315"/>
      <c r="U60" s="141">
        <f>L34</f>
        <v>40</v>
      </c>
      <c r="V60" s="131">
        <f t="shared" si="8"/>
        <v>0</v>
      </c>
      <c r="W60" s="132"/>
      <c r="X60" s="133"/>
      <c r="Y60" s="134">
        <f t="shared" si="5"/>
        <v>0</v>
      </c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</row>
    <row r="61" spans="1:354" ht="41" customHeight="1">
      <c r="A61" s="35"/>
      <c r="B61" s="161"/>
      <c r="C61" s="27"/>
      <c r="D61" s="11"/>
      <c r="E61" s="279"/>
      <c r="F61" s="135"/>
      <c r="G61" s="136"/>
      <c r="H61" s="135"/>
      <c r="I61" s="120">
        <f t="shared" si="0"/>
        <v>24</v>
      </c>
      <c r="J61" s="314">
        <f t="shared" si="1"/>
        <v>24</v>
      </c>
      <c r="K61" s="137"/>
      <c r="L61" s="138"/>
      <c r="M61" s="142"/>
      <c r="N61" s="125"/>
      <c r="O61" s="139">
        <f>H34</f>
        <v>20</v>
      </c>
      <c r="P61" s="127">
        <f t="shared" si="6"/>
        <v>0</v>
      </c>
      <c r="Q61" s="128"/>
      <c r="R61" s="140">
        <f>J34</f>
        <v>30</v>
      </c>
      <c r="S61" s="127">
        <f t="shared" si="7"/>
        <v>0</v>
      </c>
      <c r="T61" s="315"/>
      <c r="U61" s="141">
        <f>L34</f>
        <v>40</v>
      </c>
      <c r="V61" s="131">
        <f t="shared" si="8"/>
        <v>0</v>
      </c>
      <c r="W61" s="132"/>
      <c r="X61" s="133"/>
      <c r="Y61" s="134">
        <f t="shared" si="5"/>
        <v>0</v>
      </c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</row>
    <row r="62" spans="1:354" ht="41" customHeight="1">
      <c r="A62" s="35"/>
      <c r="B62" s="161"/>
      <c r="C62" s="27"/>
      <c r="D62" s="11"/>
      <c r="E62" s="279"/>
      <c r="F62" s="135"/>
      <c r="G62" s="136"/>
      <c r="H62" s="135"/>
      <c r="I62" s="120">
        <f t="shared" si="0"/>
        <v>24</v>
      </c>
      <c r="J62" s="314">
        <f t="shared" si="1"/>
        <v>24</v>
      </c>
      <c r="K62" s="122"/>
      <c r="L62" s="138"/>
      <c r="M62" s="142"/>
      <c r="N62" s="125"/>
      <c r="O62" s="139">
        <f>H34</f>
        <v>20</v>
      </c>
      <c r="P62" s="127">
        <f t="shared" si="6"/>
        <v>0</v>
      </c>
      <c r="Q62" s="128"/>
      <c r="R62" s="140">
        <f>J34</f>
        <v>30</v>
      </c>
      <c r="S62" s="127">
        <f t="shared" si="7"/>
        <v>0</v>
      </c>
      <c r="T62" s="315"/>
      <c r="U62" s="141">
        <f>L34</f>
        <v>40</v>
      </c>
      <c r="V62" s="131">
        <f t="shared" si="8"/>
        <v>0</v>
      </c>
      <c r="W62" s="132"/>
      <c r="X62" s="133"/>
      <c r="Y62" s="134">
        <f t="shared" si="5"/>
        <v>0</v>
      </c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</row>
    <row r="63" spans="1:354" ht="41" customHeight="1">
      <c r="A63" s="35"/>
      <c r="B63" s="161"/>
      <c r="C63" s="27"/>
      <c r="D63" s="11"/>
      <c r="E63" s="279"/>
      <c r="F63" s="135"/>
      <c r="G63" s="136"/>
      <c r="H63" s="135"/>
      <c r="I63" s="120">
        <f t="shared" si="0"/>
        <v>24</v>
      </c>
      <c r="J63" s="314">
        <f t="shared" si="1"/>
        <v>24</v>
      </c>
      <c r="K63" s="137"/>
      <c r="L63" s="138"/>
      <c r="M63" s="142"/>
      <c r="N63" s="125"/>
      <c r="O63" s="139">
        <f>H34</f>
        <v>20</v>
      </c>
      <c r="P63" s="127">
        <f t="shared" si="6"/>
        <v>0</v>
      </c>
      <c r="Q63" s="128"/>
      <c r="R63" s="140">
        <f>J34</f>
        <v>30</v>
      </c>
      <c r="S63" s="127">
        <f t="shared" si="7"/>
        <v>0</v>
      </c>
      <c r="T63" s="315"/>
      <c r="U63" s="141">
        <f>L34</f>
        <v>40</v>
      </c>
      <c r="V63" s="131">
        <f t="shared" si="8"/>
        <v>0</v>
      </c>
      <c r="W63" s="132"/>
      <c r="X63" s="133"/>
      <c r="Y63" s="134">
        <f t="shared" si="5"/>
        <v>0</v>
      </c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</row>
    <row r="64" spans="1:354" ht="41" customHeight="1">
      <c r="A64" s="35"/>
      <c r="B64" s="161"/>
      <c r="C64" s="27"/>
      <c r="D64" s="11"/>
      <c r="E64" s="279"/>
      <c r="F64" s="135"/>
      <c r="G64" s="136"/>
      <c r="H64" s="135"/>
      <c r="I64" s="120">
        <f t="shared" si="0"/>
        <v>24</v>
      </c>
      <c r="J64" s="314">
        <f t="shared" si="1"/>
        <v>24</v>
      </c>
      <c r="K64" s="137"/>
      <c r="L64" s="138"/>
      <c r="M64" s="142"/>
      <c r="N64" s="125"/>
      <c r="O64" s="139">
        <f>H34</f>
        <v>20</v>
      </c>
      <c r="P64" s="127">
        <f t="shared" si="6"/>
        <v>0</v>
      </c>
      <c r="Q64" s="128"/>
      <c r="R64" s="140">
        <f>J34</f>
        <v>30</v>
      </c>
      <c r="S64" s="127">
        <f t="shared" si="7"/>
        <v>0</v>
      </c>
      <c r="T64" s="315"/>
      <c r="U64" s="141">
        <f>L34</f>
        <v>40</v>
      </c>
      <c r="V64" s="131">
        <f t="shared" si="8"/>
        <v>0</v>
      </c>
      <c r="W64" s="132"/>
      <c r="X64" s="133"/>
      <c r="Y64" s="134">
        <f t="shared" si="5"/>
        <v>0</v>
      </c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</row>
    <row r="65" spans="1:354" ht="41" customHeight="1">
      <c r="A65" s="35"/>
      <c r="B65" s="161"/>
      <c r="C65" s="27"/>
      <c r="D65" s="11"/>
      <c r="E65" s="278"/>
      <c r="F65" s="135"/>
      <c r="G65" s="136"/>
      <c r="H65" s="135"/>
      <c r="I65" s="120">
        <f t="shared" si="0"/>
        <v>24</v>
      </c>
      <c r="J65" s="314">
        <f t="shared" si="1"/>
        <v>24</v>
      </c>
      <c r="K65" s="137"/>
      <c r="L65" s="138"/>
      <c r="M65" s="142"/>
      <c r="N65" s="125"/>
      <c r="O65" s="139">
        <f>H34</f>
        <v>20</v>
      </c>
      <c r="P65" s="127">
        <f t="shared" si="6"/>
        <v>0</v>
      </c>
      <c r="Q65" s="128"/>
      <c r="R65" s="140">
        <f>J34</f>
        <v>30</v>
      </c>
      <c r="S65" s="127">
        <f t="shared" si="7"/>
        <v>0</v>
      </c>
      <c r="T65" s="315"/>
      <c r="U65" s="141">
        <f>L34</f>
        <v>40</v>
      </c>
      <c r="V65" s="131">
        <f t="shared" si="8"/>
        <v>0</v>
      </c>
      <c r="W65" s="132"/>
      <c r="X65" s="133"/>
      <c r="Y65" s="134">
        <f t="shared" si="5"/>
        <v>0</v>
      </c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</row>
    <row r="66" spans="1:354" ht="41" customHeight="1">
      <c r="A66" s="35"/>
      <c r="B66" s="161"/>
      <c r="C66" s="27"/>
      <c r="D66" s="11"/>
      <c r="E66" s="279"/>
      <c r="F66" s="135"/>
      <c r="G66" s="136"/>
      <c r="H66" s="135"/>
      <c r="I66" s="120">
        <f t="shared" si="0"/>
        <v>24</v>
      </c>
      <c r="J66" s="314">
        <f t="shared" si="1"/>
        <v>24</v>
      </c>
      <c r="K66" s="137"/>
      <c r="L66" s="138"/>
      <c r="M66" s="142"/>
      <c r="N66" s="125"/>
      <c r="O66" s="139">
        <f>H34</f>
        <v>20</v>
      </c>
      <c r="P66" s="127">
        <f t="shared" si="6"/>
        <v>0</v>
      </c>
      <c r="Q66" s="128"/>
      <c r="R66" s="140">
        <f>J34</f>
        <v>30</v>
      </c>
      <c r="S66" s="127">
        <f t="shared" si="7"/>
        <v>0</v>
      </c>
      <c r="T66" s="315"/>
      <c r="U66" s="141">
        <f>L34</f>
        <v>40</v>
      </c>
      <c r="V66" s="131">
        <f t="shared" si="8"/>
        <v>0</v>
      </c>
      <c r="W66" s="132"/>
      <c r="X66" s="133"/>
      <c r="Y66" s="134">
        <f t="shared" si="5"/>
        <v>0</v>
      </c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</row>
    <row r="67" spans="1:354" ht="41" customHeight="1">
      <c r="A67" s="35"/>
      <c r="B67" s="161"/>
      <c r="C67" s="27"/>
      <c r="D67" s="11"/>
      <c r="E67" s="279"/>
      <c r="F67" s="135"/>
      <c r="G67" s="136"/>
      <c r="H67" s="135"/>
      <c r="I67" s="120">
        <f t="shared" si="0"/>
        <v>24</v>
      </c>
      <c r="J67" s="314">
        <f t="shared" si="1"/>
        <v>24</v>
      </c>
      <c r="K67" s="137"/>
      <c r="L67" s="138"/>
      <c r="M67" s="142"/>
      <c r="N67" s="125"/>
      <c r="O67" s="139">
        <f>H34</f>
        <v>20</v>
      </c>
      <c r="P67" s="127">
        <f t="shared" si="6"/>
        <v>0</v>
      </c>
      <c r="Q67" s="128"/>
      <c r="R67" s="140">
        <f>J34</f>
        <v>30</v>
      </c>
      <c r="S67" s="127">
        <f t="shared" si="7"/>
        <v>0</v>
      </c>
      <c r="T67" s="315"/>
      <c r="U67" s="141">
        <f>L34</f>
        <v>40</v>
      </c>
      <c r="V67" s="131">
        <f t="shared" si="8"/>
        <v>0</v>
      </c>
      <c r="W67" s="132"/>
      <c r="X67" s="133"/>
      <c r="Y67" s="134">
        <f t="shared" si="5"/>
        <v>0</v>
      </c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</row>
    <row r="68" spans="1:354" ht="41" customHeight="1">
      <c r="A68" s="35"/>
      <c r="B68" s="161"/>
      <c r="C68" s="27"/>
      <c r="D68" s="11"/>
      <c r="E68" s="279"/>
      <c r="F68" s="135"/>
      <c r="G68" s="136"/>
      <c r="H68" s="135"/>
      <c r="I68" s="120">
        <f t="shared" si="0"/>
        <v>24</v>
      </c>
      <c r="J68" s="314">
        <f t="shared" si="1"/>
        <v>24</v>
      </c>
      <c r="K68" s="137"/>
      <c r="L68" s="138"/>
      <c r="M68" s="142"/>
      <c r="N68" s="125"/>
      <c r="O68" s="139">
        <f>H34</f>
        <v>20</v>
      </c>
      <c r="P68" s="127">
        <f t="shared" si="6"/>
        <v>0</v>
      </c>
      <c r="Q68" s="128"/>
      <c r="R68" s="140">
        <f>J34</f>
        <v>30</v>
      </c>
      <c r="S68" s="127">
        <f t="shared" si="7"/>
        <v>0</v>
      </c>
      <c r="T68" s="315"/>
      <c r="U68" s="141">
        <f>L34</f>
        <v>40</v>
      </c>
      <c r="V68" s="131">
        <f t="shared" si="8"/>
        <v>0</v>
      </c>
      <c r="W68" s="132"/>
      <c r="X68" s="133"/>
      <c r="Y68" s="134">
        <f t="shared" si="5"/>
        <v>0</v>
      </c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</row>
    <row r="69" spans="1:354" ht="41" customHeight="1">
      <c r="A69" s="35"/>
      <c r="B69" s="161"/>
      <c r="C69" s="27"/>
      <c r="D69" s="11"/>
      <c r="E69" s="279"/>
      <c r="F69" s="135"/>
      <c r="G69" s="136"/>
      <c r="H69" s="135"/>
      <c r="I69" s="120">
        <f t="shared" si="0"/>
        <v>24</v>
      </c>
      <c r="J69" s="314">
        <f t="shared" si="1"/>
        <v>24</v>
      </c>
      <c r="K69" s="137"/>
      <c r="L69" s="138"/>
      <c r="M69" s="142"/>
      <c r="N69" s="125"/>
      <c r="O69" s="139">
        <f>H34</f>
        <v>20</v>
      </c>
      <c r="P69" s="127">
        <f t="shared" si="6"/>
        <v>0</v>
      </c>
      <c r="Q69" s="128"/>
      <c r="R69" s="140">
        <f>J34</f>
        <v>30</v>
      </c>
      <c r="S69" s="127">
        <f t="shared" si="7"/>
        <v>0</v>
      </c>
      <c r="T69" s="315"/>
      <c r="U69" s="141">
        <f>L34</f>
        <v>40</v>
      </c>
      <c r="V69" s="131">
        <f t="shared" si="8"/>
        <v>0</v>
      </c>
      <c r="W69" s="132"/>
      <c r="X69" s="133"/>
      <c r="Y69" s="134">
        <f t="shared" si="5"/>
        <v>0</v>
      </c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</row>
    <row r="70" spans="1:354" ht="41" customHeight="1" thickBot="1">
      <c r="A70" s="35"/>
      <c r="B70" s="160"/>
      <c r="C70" s="27"/>
      <c r="D70" s="11"/>
      <c r="E70" s="278"/>
      <c r="F70" s="119"/>
      <c r="G70" s="118"/>
      <c r="H70" s="119"/>
      <c r="I70" s="156">
        <f t="shared" si="0"/>
        <v>24</v>
      </c>
      <c r="J70" s="121"/>
      <c r="K70" s="122"/>
      <c r="L70" s="123"/>
      <c r="M70" s="124"/>
      <c r="N70" s="125"/>
      <c r="O70" s="126">
        <f>H34</f>
        <v>20</v>
      </c>
      <c r="P70" s="127">
        <f t="shared" si="6"/>
        <v>0</v>
      </c>
      <c r="Q70" s="128"/>
      <c r="R70" s="129">
        <f>J34</f>
        <v>30</v>
      </c>
      <c r="S70" s="127">
        <f t="shared" si="7"/>
        <v>0</v>
      </c>
      <c r="T70" s="228"/>
      <c r="U70" s="237">
        <f>L34</f>
        <v>40</v>
      </c>
      <c r="V70" s="238"/>
      <c r="W70" s="132"/>
      <c r="X70" s="133"/>
      <c r="Y70" s="157">
        <f t="shared" si="5"/>
        <v>0</v>
      </c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</row>
    <row r="71" spans="1:354" ht="11" customHeight="1">
      <c r="A71" s="35"/>
      <c r="B71" s="229"/>
      <c r="C71" s="229"/>
      <c r="D71" s="230"/>
      <c r="E71" s="230"/>
      <c r="F71" s="231" t="s">
        <v>27</v>
      </c>
      <c r="G71" s="232"/>
      <c r="H71" s="232"/>
      <c r="I71" s="37"/>
      <c r="J71" s="232"/>
      <c r="K71" s="233"/>
      <c r="L71" s="233"/>
      <c r="M71" s="233"/>
      <c r="N71" s="233"/>
      <c r="O71" s="233"/>
      <c r="P71" s="230"/>
      <c r="Q71" s="234"/>
      <c r="R71" s="233"/>
      <c r="S71" s="230"/>
      <c r="T71" s="234"/>
      <c r="U71" s="233"/>
      <c r="V71" s="37"/>
      <c r="W71" s="37"/>
      <c r="X71" s="235"/>
      <c r="Y71" s="236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</row>
    <row r="72" spans="1:354" ht="58" customHeight="1">
      <c r="A72" s="35"/>
      <c r="B72" s="33"/>
      <c r="C72" s="24"/>
      <c r="D72" s="77">
        <f>SUM(D41:D70)</f>
        <v>1740</v>
      </c>
      <c r="E72" s="36"/>
      <c r="F72" s="23"/>
      <c r="G72" s="23"/>
      <c r="H72" s="36"/>
      <c r="I72" s="37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70" t="s">
        <v>36</v>
      </c>
      <c r="W72" s="371"/>
      <c r="X72" s="372"/>
      <c r="Y72" s="45">
        <f>SUM(Y41:Y70)</f>
        <v>3180</v>
      </c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</row>
    <row r="73" spans="1:354" ht="13" customHeight="1">
      <c r="A73" s="35"/>
      <c r="B73" s="38"/>
      <c r="C73" s="39"/>
      <c r="D73" s="22"/>
      <c r="E73" s="22"/>
      <c r="F73" s="40"/>
      <c r="G73" s="40"/>
      <c r="H73" s="40"/>
      <c r="I73" s="41"/>
      <c r="J73" s="40"/>
      <c r="K73" s="22"/>
      <c r="L73" s="22"/>
      <c r="M73" s="22"/>
      <c r="N73" s="22"/>
      <c r="O73" s="22"/>
      <c r="P73" s="22"/>
      <c r="Q73" s="22"/>
      <c r="R73" s="22"/>
      <c r="S73" s="41"/>
      <c r="T73" s="22"/>
      <c r="U73" s="22"/>
      <c r="V73" s="158"/>
      <c r="W73" s="158"/>
      <c r="X73" s="44"/>
      <c r="Y73" s="44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</row>
    <row r="74" spans="1:354" ht="58" customHeight="1">
      <c r="A74" s="35"/>
      <c r="B74" s="390" t="s">
        <v>4</v>
      </c>
      <c r="C74" s="391"/>
      <c r="D74" s="334" t="s">
        <v>40</v>
      </c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6"/>
      <c r="T74" s="22"/>
      <c r="U74" s="22"/>
      <c r="V74" s="367" t="s">
        <v>2</v>
      </c>
      <c r="W74" s="368"/>
      <c r="X74" s="369"/>
      <c r="Y74" s="45">
        <f>IF(V16="sem retenção","0,00 €",Y72*V16)</f>
        <v>0</v>
      </c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</row>
    <row r="75" spans="1:354" ht="12" customHeight="1">
      <c r="A75" s="35"/>
      <c r="B75" s="65"/>
      <c r="C75" s="65"/>
      <c r="D75" s="102"/>
      <c r="E75" s="102"/>
      <c r="F75" s="103"/>
      <c r="G75" s="103"/>
      <c r="H75" s="103"/>
      <c r="I75" s="104"/>
      <c r="J75" s="103"/>
      <c r="K75" s="102"/>
      <c r="L75" s="102"/>
      <c r="M75" s="102"/>
      <c r="N75" s="102"/>
      <c r="O75" s="102"/>
      <c r="P75" s="102"/>
      <c r="Q75" s="102"/>
      <c r="R75" s="105"/>
      <c r="S75" s="105"/>
      <c r="T75" s="22"/>
      <c r="U75" s="22"/>
      <c r="V75" s="158"/>
      <c r="W75" s="158"/>
      <c r="X75" s="159"/>
      <c r="Y75" s="46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</row>
    <row r="76" spans="1:354" ht="58" customHeight="1">
      <c r="A76" s="35"/>
      <c r="B76" s="396" t="s">
        <v>5</v>
      </c>
      <c r="C76" s="397"/>
      <c r="D76" s="334" t="s">
        <v>41</v>
      </c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6"/>
      <c r="T76" s="22"/>
      <c r="U76" s="22"/>
      <c r="V76" s="370" t="s">
        <v>3</v>
      </c>
      <c r="W76" s="371"/>
      <c r="X76" s="372"/>
      <c r="Y76" s="45">
        <f>IF(V18="isento","0,00 €",Y72*V18)</f>
        <v>731.4</v>
      </c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</row>
    <row r="77" spans="1:354" ht="12" customHeight="1">
      <c r="A77" s="35"/>
      <c r="B77" s="112"/>
      <c r="C77" s="113"/>
      <c r="D77" s="106"/>
      <c r="E77" s="106"/>
      <c r="F77" s="106"/>
      <c r="G77" s="106"/>
      <c r="H77" s="106"/>
      <c r="I77" s="106"/>
      <c r="J77" s="107"/>
      <c r="K77" s="102"/>
      <c r="L77" s="102"/>
      <c r="M77" s="102"/>
      <c r="N77" s="102"/>
      <c r="O77" s="102"/>
      <c r="P77" s="102"/>
      <c r="Q77" s="102"/>
      <c r="R77" s="105"/>
      <c r="S77" s="105"/>
      <c r="T77" s="22"/>
      <c r="U77" s="22"/>
      <c r="V77" s="158"/>
      <c r="W77" s="158"/>
      <c r="X77" s="159"/>
      <c r="Y77" s="46"/>
    </row>
    <row r="78" spans="1:354" ht="58" customHeight="1">
      <c r="A78" s="35"/>
      <c r="B78" s="398" t="s">
        <v>6</v>
      </c>
      <c r="C78" s="399"/>
      <c r="D78" s="334" t="s">
        <v>48</v>
      </c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6"/>
      <c r="T78" s="24"/>
      <c r="U78" s="24"/>
      <c r="V78" s="367" t="s">
        <v>35</v>
      </c>
      <c r="W78" s="368"/>
      <c r="X78" s="369"/>
      <c r="Y78" s="276">
        <f>Y72-Y74+Y76</f>
        <v>3911.4</v>
      </c>
    </row>
    <row r="79" spans="1:354" s="9" customFormat="1" ht="12" customHeight="1">
      <c r="A79" s="42"/>
      <c r="B79" s="114"/>
      <c r="C79" s="114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9"/>
      <c r="S79" s="109"/>
      <c r="T79" s="23"/>
      <c r="U79" s="23"/>
      <c r="V79" s="23"/>
      <c r="W79" s="23"/>
      <c r="X79" s="23"/>
      <c r="Y79" s="23"/>
    </row>
    <row r="80" spans="1:354" s="9" customFormat="1" ht="103" customHeight="1">
      <c r="A80" s="42"/>
      <c r="B80" s="400" t="s">
        <v>26</v>
      </c>
      <c r="C80" s="401"/>
      <c r="D80" s="337" t="s">
        <v>42</v>
      </c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9"/>
      <c r="T80" s="23"/>
      <c r="U80" s="23"/>
      <c r="V80" s="23"/>
      <c r="W80" s="23"/>
      <c r="X80" s="23"/>
      <c r="Y80" s="23"/>
    </row>
    <row r="81" spans="1:25" s="9" customFormat="1" ht="12" customHeight="1">
      <c r="A81" s="42"/>
      <c r="B81" s="115"/>
      <c r="C81" s="116"/>
      <c r="D81" s="110"/>
      <c r="E81" s="110"/>
      <c r="F81" s="110"/>
      <c r="G81" s="110"/>
      <c r="H81" s="110"/>
      <c r="I81" s="110"/>
      <c r="J81" s="110"/>
      <c r="K81" s="111"/>
      <c r="L81" s="108"/>
      <c r="M81" s="108"/>
      <c r="N81" s="108"/>
      <c r="O81" s="108"/>
      <c r="P81" s="108"/>
      <c r="Q81" s="108"/>
      <c r="R81" s="109"/>
      <c r="S81" s="109"/>
      <c r="T81" s="23"/>
      <c r="U81" s="23"/>
      <c r="V81" s="23"/>
      <c r="W81" s="23"/>
      <c r="X81" s="23"/>
      <c r="Y81" s="23"/>
    </row>
    <row r="82" spans="1:25" s="9" customFormat="1" ht="171" customHeight="1">
      <c r="A82" s="117" t="s">
        <v>59</v>
      </c>
      <c r="B82" s="402" t="s">
        <v>43</v>
      </c>
      <c r="C82" s="403"/>
      <c r="D82" s="337" t="s">
        <v>73</v>
      </c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9"/>
      <c r="T82" s="23"/>
      <c r="U82" s="23"/>
      <c r="V82" s="23"/>
      <c r="W82" s="23"/>
      <c r="X82" s="23"/>
      <c r="Y82" s="23"/>
    </row>
    <row r="83" spans="1:25" s="9" customFormat="1" ht="61" customHeight="1">
      <c r="A83" s="42"/>
      <c r="B83" s="394" t="s">
        <v>4</v>
      </c>
      <c r="C83" s="395"/>
      <c r="D83" s="340" t="s">
        <v>44</v>
      </c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2"/>
      <c r="T83" s="23"/>
      <c r="U83" s="23"/>
      <c r="V83" s="23"/>
      <c r="W83" s="23"/>
      <c r="X83" s="23"/>
      <c r="Y83" s="23"/>
    </row>
    <row r="84" spans="1:25" s="9" customFormat="1" ht="61" customHeight="1">
      <c r="A84" s="42"/>
      <c r="B84" s="392" t="s">
        <v>5</v>
      </c>
      <c r="C84" s="393"/>
      <c r="D84" s="340" t="s">
        <v>45</v>
      </c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2"/>
      <c r="T84" s="23"/>
      <c r="U84" s="23"/>
      <c r="V84" s="23"/>
      <c r="W84" s="23"/>
      <c r="X84" s="23"/>
      <c r="Y84" s="23"/>
    </row>
    <row r="85" spans="1:25" s="9" customFormat="1" ht="12" customHeight="1">
      <c r="A85" s="42"/>
      <c r="B85" s="114"/>
      <c r="C85" s="114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23"/>
      <c r="U85" s="23"/>
      <c r="V85" s="23"/>
      <c r="W85" s="23"/>
      <c r="X85" s="23"/>
      <c r="Y85" s="23"/>
    </row>
    <row r="86" spans="1:25" s="9" customFormat="1" ht="324" customHeight="1">
      <c r="A86" s="42"/>
      <c r="B86" s="332" t="s">
        <v>29</v>
      </c>
      <c r="C86" s="332"/>
      <c r="D86" s="343" t="s">
        <v>72</v>
      </c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5"/>
      <c r="T86" s="23"/>
      <c r="U86" s="23"/>
      <c r="V86" s="23"/>
      <c r="W86" s="23"/>
      <c r="X86" s="23"/>
      <c r="Y86" s="23"/>
    </row>
    <row r="87" spans="1:25" ht="324" customHeight="1">
      <c r="A87" s="43"/>
      <c r="B87" s="333"/>
      <c r="C87" s="333"/>
      <c r="D87" s="346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8"/>
      <c r="T87" s="33"/>
      <c r="U87" s="33"/>
      <c r="V87" s="33"/>
      <c r="W87" s="33"/>
      <c r="X87" s="33"/>
      <c r="Y87" s="33"/>
    </row>
    <row r="88" spans="1:25">
      <c r="A88" s="4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>
      <c r="A89" s="4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>
      <c r="A90" s="4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</sheetData>
  <sheetProtection algorithmName="SHA-512" hashValue="yTBnsYJjJMjrpiB1yLNjve1+35R606Zug7eEfuFr4U5UreAlWJGVYE9XXgsCtiu46OTY4QB9EZx2cXCfiwL+UQ==" saltValue="EBK0jm/cGRyRqo7jJybtrg==" spinCount="100000" sheet="1" scenarios="1"/>
  <mergeCells count="87">
    <mergeCell ref="P4:Y4"/>
    <mergeCell ref="C14:D14"/>
    <mergeCell ref="F24:G24"/>
    <mergeCell ref="F26:G26"/>
    <mergeCell ref="F28:G28"/>
    <mergeCell ref="V20:Y20"/>
    <mergeCell ref="Q24:S24"/>
    <mergeCell ref="Q26:S26"/>
    <mergeCell ref="Q28:S28"/>
    <mergeCell ref="F18:G18"/>
    <mergeCell ref="F20:G20"/>
    <mergeCell ref="H18:N18"/>
    <mergeCell ref="H20:N20"/>
    <mergeCell ref="Q18:S18"/>
    <mergeCell ref="F14:G14"/>
    <mergeCell ref="H8:O8"/>
    <mergeCell ref="B84:C84"/>
    <mergeCell ref="B83:C83"/>
    <mergeCell ref="B76:C76"/>
    <mergeCell ref="B78:C78"/>
    <mergeCell ref="B80:C80"/>
    <mergeCell ref="B82:C82"/>
    <mergeCell ref="E32:G32"/>
    <mergeCell ref="E33:G33"/>
    <mergeCell ref="E34:G34"/>
    <mergeCell ref="F16:G16"/>
    <mergeCell ref="B74:C74"/>
    <mergeCell ref="Q38:S38"/>
    <mergeCell ref="E38:H38"/>
    <mergeCell ref="N38:P38"/>
    <mergeCell ref="I38:J38"/>
    <mergeCell ref="B38:C38"/>
    <mergeCell ref="V78:X78"/>
    <mergeCell ref="V74:X74"/>
    <mergeCell ref="V76:X76"/>
    <mergeCell ref="X38:X39"/>
    <mergeCell ref="T38:V38"/>
    <mergeCell ref="V72:X72"/>
    <mergeCell ref="Q10:S10"/>
    <mergeCell ref="T10:X10"/>
    <mergeCell ref="V16:X16"/>
    <mergeCell ref="V14:X14"/>
    <mergeCell ref="H14:N14"/>
    <mergeCell ref="H16:N16"/>
    <mergeCell ref="Q16:S16"/>
    <mergeCell ref="H10:N10"/>
    <mergeCell ref="H12:N12"/>
    <mergeCell ref="H24:N24"/>
    <mergeCell ref="H26:N26"/>
    <mergeCell ref="H28:N28"/>
    <mergeCell ref="T24:Y24"/>
    <mergeCell ref="T26:Y26"/>
    <mergeCell ref="T28:Y28"/>
    <mergeCell ref="H2:N2"/>
    <mergeCell ref="H4:N4"/>
    <mergeCell ref="V18:X18"/>
    <mergeCell ref="B86:C87"/>
    <mergeCell ref="D74:S74"/>
    <mergeCell ref="D76:S76"/>
    <mergeCell ref="D78:S78"/>
    <mergeCell ref="D80:S80"/>
    <mergeCell ref="D82:S82"/>
    <mergeCell ref="D83:S83"/>
    <mergeCell ref="D84:S84"/>
    <mergeCell ref="D86:S87"/>
    <mergeCell ref="Q20:S20"/>
    <mergeCell ref="F8:G8"/>
    <mergeCell ref="F10:G10"/>
    <mergeCell ref="F12:G12"/>
    <mergeCell ref="H32:I32"/>
    <mergeCell ref="H33:I33"/>
    <mergeCell ref="H34:I34"/>
    <mergeCell ref="J32:K32"/>
    <mergeCell ref="J33:K33"/>
    <mergeCell ref="J34:K34"/>
    <mergeCell ref="L32:M32"/>
    <mergeCell ref="L33:M33"/>
    <mergeCell ref="L34:M34"/>
    <mergeCell ref="T32:V32"/>
    <mergeCell ref="T33:V33"/>
    <mergeCell ref="T34:V34"/>
    <mergeCell ref="N32:P32"/>
    <mergeCell ref="N33:P33"/>
    <mergeCell ref="N34:P34"/>
    <mergeCell ref="Q32:S32"/>
    <mergeCell ref="Q33:S33"/>
    <mergeCell ref="Q34:S34"/>
  </mergeCells>
  <phoneticPr fontId="2" type="noConversion"/>
  <pageMargins left="0.222643097643098" right="0.28326023391812899" top="0.45833333333333331" bottom="0.2" header="0.25" footer="0.5"/>
  <pageSetup paperSize="9" scale="21" orientation="portrait"/>
  <headerFooter alignWithMargins="0">
    <oddHeader xml:space="preserve">&amp;C&amp;"Arial Narrow (corpo),Negrito"&amp;28&amp;K000000NOME: &amp;"Arial Narrow (corpo),Normal"Carrega Xuxe 
&amp;"Arial Narrow (corpo),Negrito"CONTACTO: &amp;"Arial Narrow (corpo),Normal"12 345 67 89  - xuxet@...l.com 
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 por 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2020-03-27T18:34:35Z</cp:lastPrinted>
  <dcterms:created xsi:type="dcterms:W3CDTF">2018-11-02T10:51:53Z</dcterms:created>
  <dcterms:modified xsi:type="dcterms:W3CDTF">2020-04-22T17:21:10Z</dcterms:modified>
</cp:coreProperties>
</file>